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filterPrivacy="1" codeName="Denne_projektmappe" defaultThemeVersion="124226"/>
  <xr:revisionPtr revIDLastSave="0" documentId="8_{2F3EC529-1E0D-4BD1-8DDB-E1C36A7366C9}" xr6:coauthVersionLast="36" xr6:coauthVersionMax="36" xr10:uidLastSave="{00000000-0000-0000-0000-000000000000}"/>
  <bookViews>
    <workbookView xWindow="120" yWindow="60" windowWidth="18960" windowHeight="8265" tabRatio="878" xr2:uid="{00000000-000D-0000-FFFF-FFFF00000000}"/>
  </bookViews>
  <sheets>
    <sheet name="Forside" sheetId="7" r:id="rId1"/>
    <sheet name="Ulykkesfrekvens, hovedbrancher" sheetId="13" r:id="rId2"/>
    <sheet name="Ulykkesfrekvens, arbejdsfunk." sheetId="21" r:id="rId3"/>
    <sheet name="Hvordan skaden skete" sheetId="22" r:id="rId4"/>
    <sheet name="Skadet del af legemet" sheetId="23" r:id="rId5"/>
    <sheet name="Skadens art" sheetId="24" r:id="rId6"/>
    <sheet name="Afvigelse" sheetId="30" r:id="rId7"/>
    <sheet name="Forventet fravær" sheetId="29" r:id="rId8"/>
    <sheet name="Ulykkesfrekvens, alder" sheetId="25" r:id="rId9"/>
    <sheet name="Ulykkesfrekvens, regioner" sheetId="26" r:id="rId10"/>
    <sheet name="Ulykkesfrekvens, virk.størrelse" sheetId="27" r:id="rId11"/>
    <sheet name="Ulykkesfrekvens, uden vikarer" sheetId="28" r:id="rId12"/>
    <sheet name="Metode" sheetId="10" r:id="rId13"/>
    <sheet name="Kontakt" sheetId="16" r:id="rId14"/>
  </sheets>
  <definedNames>
    <definedName name="_xlnm._FilterDatabase" localSheetId="6" hidden="1">Afvigelse!$B$6:$E$6</definedName>
    <definedName name="_xlnm._FilterDatabase" localSheetId="7" hidden="1">'Forventet fravær'!$B$6:$E$6</definedName>
    <definedName name="_xlnm._FilterDatabase" localSheetId="3" hidden="1">'Hvordan skaden skete'!$B$6:$E$6</definedName>
    <definedName name="_xlnm._FilterDatabase" localSheetId="5" hidden="1">'Skadens art'!$B$6:$E$6</definedName>
    <definedName name="_xlnm._FilterDatabase" localSheetId="4" hidden="1">'Skadet del af legemet'!$B$6:$E$6</definedName>
    <definedName name="_xlnm._FilterDatabase" localSheetId="8" hidden="1">'Ulykkesfrekvens, alder'!$B$6:$E$6</definedName>
    <definedName name="_xlnm._FilterDatabase" localSheetId="2" hidden="1">'Ulykkesfrekvens, arbejdsfunk.'!$B$6:$F$6</definedName>
    <definedName name="_xlnm._FilterDatabase" localSheetId="1" hidden="1">'Ulykkesfrekvens, hovedbrancher'!$B$6:$F$6</definedName>
    <definedName name="_xlnm._FilterDatabase" localSheetId="9" hidden="1">'Ulykkesfrekvens, regioner'!$B$6:$E$6</definedName>
    <definedName name="_xlnm._FilterDatabase" localSheetId="11" hidden="1">'Ulykkesfrekvens, uden vikarer'!$B$6:$E$6</definedName>
    <definedName name="_xlnm._FilterDatabase" localSheetId="10" hidden="1">'Ulykkesfrekvens, virk.størrelse'!$B$6:$E$6</definedName>
    <definedName name="_xlnm.Print_Area" localSheetId="6">Afvigelse!$B$2:$I$18</definedName>
    <definedName name="_xlnm.Print_Area" localSheetId="0">Forside!$B$2:$I$58</definedName>
    <definedName name="_xlnm.Print_Area" localSheetId="7">'Forventet fravær'!$B$2:$I$20</definedName>
    <definedName name="_xlnm.Print_Area" localSheetId="3">'Hvordan skaden skete'!$B$2:$I$18</definedName>
    <definedName name="_xlnm.Print_Area" localSheetId="13">Kontakt!$B$2:$F$12</definedName>
    <definedName name="_xlnm.Print_Area" localSheetId="12">Metode!$B$2:$J$16</definedName>
    <definedName name="_xlnm.Print_Area" localSheetId="5">'Skadens art'!$B$2:$I$18</definedName>
    <definedName name="_xlnm.Print_Area" localSheetId="4">'Skadet del af legemet'!$B$2:$I$18</definedName>
    <definedName name="_xlnm.Print_Area" localSheetId="8">'Ulykkesfrekvens, alder'!$B$2:$I$17</definedName>
    <definedName name="_xlnm.Print_Area" localSheetId="2">'Ulykkesfrekvens, arbejdsfunk.'!$B$2:$L$20</definedName>
    <definedName name="_xlnm.Print_Area" localSheetId="1">'Ulykkesfrekvens, hovedbrancher'!$B$2:$K$20</definedName>
    <definedName name="_xlnm.Print_Area" localSheetId="9">'Ulykkesfrekvens, regioner'!$B$2:$I$16</definedName>
    <definedName name="_xlnm.Print_Area" localSheetId="11">'Ulykkesfrekvens, uden vikarer'!$B$2:$I$14</definedName>
    <definedName name="_xlnm.Print_Area" localSheetId="10">'Ulykkesfrekvens, virk.størrelse'!$B$2:$I$20</definedName>
    <definedName name="_xlnm.Print_Titles" localSheetId="0">Forside!$2:$3</definedName>
  </definedNames>
  <calcPr calcId="191029"/>
</workbook>
</file>

<file path=xl/calcChain.xml><?xml version="1.0" encoding="utf-8"?>
<calcChain xmlns="http://schemas.openxmlformats.org/spreadsheetml/2006/main">
  <c r="B14" i="28" l="1"/>
  <c r="B20" i="27"/>
  <c r="B16" i="26"/>
  <c r="B17" i="25"/>
  <c r="B20" i="29"/>
  <c r="B18" i="30"/>
  <c r="B18" i="24"/>
  <c r="B18" i="23"/>
  <c r="B18" i="22"/>
  <c r="B20" i="21"/>
</calcChain>
</file>

<file path=xl/sharedStrings.xml><?xml version="1.0" encoding="utf-8"?>
<sst xmlns="http://schemas.openxmlformats.org/spreadsheetml/2006/main" count="252" uniqueCount="138">
  <si>
    <t>I alt</t>
  </si>
  <si>
    <t xml:space="preserve"> </t>
  </si>
  <si>
    <t>Metode</t>
  </si>
  <si>
    <t>Yderligere oplysninger</t>
  </si>
  <si>
    <t>e-mail:</t>
  </si>
  <si>
    <t>Telefon:</t>
  </si>
  <si>
    <t>Redaktion</t>
  </si>
  <si>
    <t>Lars Knudsen</t>
  </si>
  <si>
    <t xml:space="preserve">e-mail: </t>
  </si>
  <si>
    <t>lak@da.dk</t>
  </si>
  <si>
    <t>3338 9361</t>
  </si>
  <si>
    <t>3338 9369</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</si>
  <si>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</si>
  <si>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</si>
  <si>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</si>
  <si>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</si>
  <si>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</si>
  <si>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</si>
  <si>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</si>
  <si>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</si>
  <si>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</si>
  <si>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</si>
  <si>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</si>
  <si>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</si>
  <si>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</si>
  <si>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Alle medarbejdere</t>
  </si>
  <si>
    <t>Arbejdere</t>
  </si>
  <si>
    <t>Fremstilling</t>
  </si>
  <si>
    <t>Bygge og anlæg</t>
  </si>
  <si>
    <t xml:space="preserve">Service </t>
  </si>
  <si>
    <t>Service</t>
  </si>
  <si>
    <t>Sidste 5 år</t>
  </si>
  <si>
    <t>Service- og salgsarbejde</t>
  </si>
  <si>
    <t>Arbejde i landbrug</t>
  </si>
  <si>
    <t>Operatør-, monterings- og transportarb.</t>
  </si>
  <si>
    <t>Andet manuelt arbejde</t>
  </si>
  <si>
    <t>Ledelses-arbejde</t>
  </si>
  <si>
    <t>Højt kvalifikations-niveau</t>
  </si>
  <si>
    <t>Alm. kontor- og kundeservice-arbejde</t>
  </si>
  <si>
    <t>Mellemhøjt kvalifikations-niveau</t>
  </si>
  <si>
    <t>Håndværks-præget arbejde</t>
  </si>
  <si>
    <t>Ramt eller stødt imod genstand og/eller person</t>
  </si>
  <si>
    <t>Klemt af eller mast i maskindele o.lign</t>
  </si>
  <si>
    <t>Fald i samme niveau</t>
  </si>
  <si>
    <t>Fald til lavere niveau</t>
  </si>
  <si>
    <t>Kontakt med skarp, spids eller ru genstand</t>
  </si>
  <si>
    <t>Overbelastning</t>
  </si>
  <si>
    <t>Andet</t>
  </si>
  <si>
    <t>Hoved, øjne, hals</t>
  </si>
  <si>
    <t>Krop</t>
  </si>
  <si>
    <t>Skulder, arm, hånd</t>
  </si>
  <si>
    <t>Fingre</t>
  </si>
  <si>
    <t>Ben</t>
  </si>
  <si>
    <t>Fod, ankel, tæer</t>
  </si>
  <si>
    <t>Sår og overfladiske skader</t>
  </si>
  <si>
    <t>Hjernerystelse og indre skader</t>
  </si>
  <si>
    <t>Mistet legemsdel eller knoglebrud</t>
  </si>
  <si>
    <t>Ledskred, forstuvninger og forstrækninger</t>
  </si>
  <si>
    <t>Varme- og kuldeskade</t>
  </si>
  <si>
    <t>Chok</t>
  </si>
  <si>
    <t>20-29 år</t>
  </si>
  <si>
    <t>30-39 år</t>
  </si>
  <si>
    <t>40-49 år</t>
  </si>
  <si>
    <t>50-59 år</t>
  </si>
  <si>
    <t>-19 år</t>
  </si>
  <si>
    <t>60 år -</t>
  </si>
  <si>
    <t>Region Hovedstaden</t>
  </si>
  <si>
    <t>Region Sjælland</t>
  </si>
  <si>
    <t>Region Syddanmark</t>
  </si>
  <si>
    <t>Region Midtjylland</t>
  </si>
  <si>
    <t>Region Nordjylland</t>
  </si>
  <si>
    <t>0-9</t>
  </si>
  <si>
    <t>10-19</t>
  </si>
  <si>
    <t>20-49</t>
  </si>
  <si>
    <t>50-99</t>
  </si>
  <si>
    <t>100-199</t>
  </si>
  <si>
    <t>200-499</t>
  </si>
  <si>
    <t>500-999</t>
  </si>
  <si>
    <t>1000 +</t>
  </si>
  <si>
    <t>Uoplyst mv.</t>
  </si>
  <si>
    <t xml:space="preserve">Statistikken måler ulykkesfrekvensen, der viser antal arbejdsulykker i forhold til årsværk eller præsteret arbejdstid. Endvidere viser statistikken fordelingen af arbejdsulykker.
Statistikken belyser omfang og udvikling i arbejdsulykker, hvor forventet fravær er på minimum en dag udover tilskadekomstdagen. </t>
  </si>
  <si>
    <t>Formålet er at belyse arbejdsulykker på DA-området og at give virksomhederne et sammenligningsværktøj, der kan anvendes i arbejdet med arbejdsmiljøet ude på arbejdspladserne.</t>
  </si>
  <si>
    <t xml:space="preserve">Alle virksomheder der har indberettet til StrukturStatistikken. </t>
  </si>
  <si>
    <t>Alle lønmodtagere.</t>
  </si>
  <si>
    <t>Kalenderåret.</t>
  </si>
  <si>
    <t>Statistikken udkommer årligt ultimo august.</t>
  </si>
  <si>
    <t xml:space="preserve">Antal arbejdsulykker kommer fra virksomhedernes indberetning til Arbejdstilsynets anmeldelsessystem, EASY.
Præsterede arbejdstimer og fraværstimer for året hentes fra DA’s årlige lønstatistik, StrukturStatistikken. </t>
  </si>
  <si>
    <t>UlykkesStatistik</t>
  </si>
  <si>
    <t>Hvordan beregnes ulykkesfrekvensen?</t>
  </si>
  <si>
    <t xml:space="preserve">Hvis din virksomhed indberetter til DA’s lønstatistik, så kan du sammenligne din egen virksomhed med resten af branchen. Du kan også abonnere vores nyhedsbreve og modtage statistik i Excel-regneark. Gratis for medlemmer af organisationer i DA-fællesskabet. Andre henvises til webshoppen (link) eller kontakt salg@da.dk. </t>
  </si>
  <si>
    <t>Hvor ofte udkommer statistikken?</t>
  </si>
  <si>
    <t>Ulykker pr. 10.000 årsværk</t>
  </si>
  <si>
    <t>Tabel 1 Ulykkesfrekvens, alle medarbejdere og arbejdere, hovedbrancher</t>
  </si>
  <si>
    <t>Pct.</t>
  </si>
  <si>
    <t>Uarbejdsdygtighed 21 dage - 1 mdr.</t>
  </si>
  <si>
    <t>Uarbejdsdygtighed 3 mdr. - 6 mdr.</t>
  </si>
  <si>
    <t>Uarbejdsdygtighed 1 mdr. - 3 mdr.</t>
  </si>
  <si>
    <t>Uarbejdsdygtighed 14 - 20 dage</t>
  </si>
  <si>
    <t>Uarbejdsdygtighed 7 - 13 dage</t>
  </si>
  <si>
    <t>Uarbejdsdygtighed 4 - 6 dage</t>
  </si>
  <si>
    <t>Uarbejdsdygtighed 1 - 3 dage</t>
  </si>
  <si>
    <t>Uarbejdsdygtighed mere end 6 mdr. eller permanent</t>
  </si>
  <si>
    <t>Uarbejdsdygtighed uoplyst</t>
  </si>
  <si>
    <t>Vikarandel af alle arbejdsulykker</t>
  </si>
  <si>
    <t>Brud, kollaps o.lign. på materialer</t>
  </si>
  <si>
    <t>Mistet kontrol med maskiner, værktøj mv.</t>
  </si>
  <si>
    <t>Fald</t>
  </si>
  <si>
    <t>Bevægelser uden fysisk overbelastning, ydre skade</t>
  </si>
  <si>
    <t>Bevægelser med fysisk overbelastning, indre skade</t>
  </si>
  <si>
    <t>Chok, vold eller trusler</t>
  </si>
  <si>
    <t>.</t>
  </si>
  <si>
    <t>UlykkesStatistikken beskriver omfanget og udviklingen i antallet af arbejdsulykker på DA-området. 
Statistikken gør det muligt at sammenligne egne tal for ulykkesfrekvens med branchens og at belyse forskelle mellem arbejdsfunktioner og ansættelsesvilkår.
Frem til og med kalenderåret 2017 var statistikken baseret på ca. 350 frivillige indberetninger. I 2018 er UlykkesStatistikken omlagt og udvidet til nu at dække hele DA-området med statistik fra 2010 og årene frem. 
Ulykkesfraværet belyses i DA’s FraværsStatistik.</t>
  </si>
  <si>
    <t>Anm.: Afvigelse opgøres først fra 2018 og frem. Beskriver hvilken afvigende hændelse, der førte til ulykken.</t>
  </si>
  <si>
    <t>Udviklingen i ulykkesfrekvens siger ikke noget om alvorligheden af anmeldte arbejdsulykker. For tal vedrørende ulykkesfravær henvises til DA’s FraværStatistik.</t>
  </si>
  <si>
    <t xml:space="preserve">Ulykkesfrekvensen opgøres som antal arbejdsulykker pr. 10.000 årsværk og pr. 1 million præsterede arbejdstimer. Begge mål vægtes i forhold til mulig arbejdstid i året, der er givet ved præsterede arbejdstimer tillagt fraværstimer. 
Fordelingen af arbejdsulykker beregnes som antallet af arbejdsulykker i forhold til samtlige arbejdsulykker inden for en given gruppering, f.eks. aldersintervaller på tilskadekomne.  </t>
  </si>
  <si>
    <t>Tabel 2 Ulykkesfrekvens, hovedarbejdsfunktioner, alle medarbejdere</t>
  </si>
  <si>
    <t>Tabel 3 Ulykkesfrekvens, alle medarbejdere og arbejdere, hvordan skaden skete</t>
  </si>
  <si>
    <t>Tabel 4 Ulykkesfrekvens, alle medarbejdere og arbejdere, skadet del af legemet</t>
  </si>
  <si>
    <t>Tabel 5 Ulykkesfrekvens, alle medarbejdere og arbejdere, skadens art</t>
  </si>
  <si>
    <t>Tabel 6 Ulykkesfrekvens, alle medarbejdere og arbejdere, afvigelse</t>
  </si>
  <si>
    <t>Tabel 7 Ulykkesfrekvens, alle medarbejdere og arbejdere, forventet fravær</t>
  </si>
  <si>
    <t>Tabel 8 Ulykkesfrekvens, alle medarbejdere og arbejdere, alder</t>
  </si>
  <si>
    <t>Tabel 9 Ulykkesfrekvens, alle medarbejdere og arbejdere, regioner</t>
  </si>
  <si>
    <t>Tabel 10 Ulykkesfrekvens, alle medarbejdere og arbejdere, virksomhedsstørrelse</t>
  </si>
  <si>
    <t>Tabel 11 Ulykkesfrekvens, uden anmeldte ulykker for vikarer</t>
  </si>
  <si>
    <t>Tabel 11 Ulykkesfrekvens, uden vikarer</t>
  </si>
  <si>
    <t>Arbejdsulykker er det centrale begreb i statistikken. Arbejdstilsynet definerer en arbejdsulykke som: ”En pludselig hændelse i forbindelse med arbejdet, som fører til, at en person kommer fysisk eller psykisk til skade.” 
Ulykkesfrekvensen er en indikator, som er sammensat af to selvstændige mål:  
•	Antal arbejdsulykker i året med forventet fravær på minimum en dag ud over tilskadekomstdagen 
•	Antal årsværk eller præsterede arbejdstimer i året 
Antal arbejdsulykker sættes i forhold til årsværk eller præsterede arbejdstimer i beregningen af ulykkesfrekvensen. Et årsværk svarer til 1.675 præsterede arbejdstimer. Præsterede arbejdstimer er betalt arbejdstid inkl. overarbejde fratrukket fraværstimer som følge af sygdom, barsel, ferie m.v.</t>
  </si>
  <si>
    <t>DA UlykkesStatistik 2019</t>
  </si>
  <si>
    <t>Jesper Stenby, jst@da.dk, 3338 9209.</t>
  </si>
  <si>
    <t>Jesper Stenby</t>
  </si>
  <si>
    <t>jst@da.dk</t>
  </si>
  <si>
    <t>Historisk lav ulykkesfrekvens i 2019</t>
  </si>
  <si>
    <t>UlykkesStatistik 2019</t>
  </si>
  <si>
    <t>28. august 2020</t>
  </si>
  <si>
    <t xml:space="preserve">I 2019 ligger ulykkesfrekvensen på 234,3 arbejdsulykker pr. 10.000 årsværk, og den når derved det laveste niveau for DA-området over den årrække statistikken dækker. Ulykkesfrekvensen er  en anelse lavere end i 2017, hvor der var 234,7 ulykker pr. 10.000 årsværk og  ulykkesfrekvensen for de seneste fem år på 238,3. Indenfor fremstilling og bygge og anlæg er ulykkesfrekvensen også historisk lave, hvorimod ulykkesfrekvensen for service er steget. </t>
  </si>
  <si>
    <t>DA’s statistik over arbejdsulykker viser, at ulykkesfrekvensen, der måler antal arbejdsulykker pr. 10.000 årsværk, ligger på 234,3 i 2019 for DA-området under ét. Til sammenligning er den gennemsnitlige ulykkesfrekvens over de seneste fem år 238,3. I 2017, som hidtil har været året med den laveste ulykkeshyppighed, skete der 234,7 ulykke pr. 10.000 årsværk, og i 2018 lå ulykkesfrekvensen på 240,1. For arbejdere er ulykkesfrekvensen generelt højere, men også lavt for året. Ulykkesfrekvensen for arbejdere er 368,4 arbejdsulykker pr. 10.000 årsværk for 2019, hvor ulykkesfrekvensen for de seneste fem år er 374,2.</t>
  </si>
  <si>
    <t>Fremstilling og bygge og anlæg har i 2019 en ulykkesfrekvens under deres gennemsnitlige niveau over de seneste fem år. Ulykkesfrekvensen for fremstilling i 2019 er på 219,4, hvor gennemsnittet over de seneste fem år er 233,4. For bygge og anlæg er årets ulykkesfrekvens 393,6 og gennemsnittet over de seneste fem år er 409,9. Service har i 2019 haft en stigning i ulykkesfrekvensen med 202 ulykker pr. 10.000 årsværk og ligger højere end gennemsnittet for branchen over de seneste fem år på 196,3. Stigningen i servicesektoren hænger sammen med en vækst i antal årsværk inden for transport, der er en branche med en højere ulykkesfrekvens. Desuden er der også sket stigning i ulykker inden for hotel- og restaurationsbranchen, som også bidrager til en højere ulykkesfrekvens inden for service.</t>
  </si>
  <si>
    <t xml:space="preserve">Der har været en stigning i antallet af årsværk for 2019 på 26.246 i forhold til året før. For service alene var der en stigning på 14.710 årsværk. Antallet af ulykkeshændelser er steget for alle hovedbrancher, men idet årsværket er steget relativt mere, er ulykkesfrekvensen faldet generelt.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</si>
</sst>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sz val="10"/>
      <color rgb="FFFF0000"/>
      <name val="Verdana"/>
      <family val="2"/>
    </font>
    <font>
      <b/>
      <sz val="10"/>
      <color rgb="FFFF0000"/>
      <name val="Verdana"/>
      <family val="2"/>
    </font>
    <font>
      <b/>
      <sz val="8"/>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29">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
      <left/>
      <right style="medium">
        <color rgb="FF0090FF"/>
      </right>
      <top style="thin">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s>
  <cellStyleXfs count="13">
    <xf numFmtId="0" fontId="0" fillId="0" borderId="0"/>
    <xf numFmtId="9"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7" fontId="26" fillId="0" borderId="0" applyFont="0" applyFill="0" applyBorder="0" applyAlignment="0" applyProtection="0"/>
    <xf numFmtId="165" fontId="26" fillId="0" borderId="0" applyFont="0" applyFill="0" applyBorder="0" applyAlignment="0" applyProtection="0"/>
    <xf numFmtId="0" fontId="25" fillId="0" borderId="0"/>
    <xf numFmtId="0" fontId="28" fillId="0" borderId="0" applyNumberFormat="0" applyFill="0" applyBorder="0" applyAlignment="0" applyProtection="0"/>
    <xf numFmtId="0" fontId="29" fillId="0" borderId="0" applyNumberFormat="0" applyFill="0" applyBorder="0" applyAlignment="0" applyProtection="0"/>
    <xf numFmtId="0" fontId="14" fillId="0" borderId="0"/>
    <xf numFmtId="0" fontId="13" fillId="0" borderId="0"/>
    <xf numFmtId="0" fontId="12" fillId="0" borderId="0"/>
    <xf numFmtId="0" fontId="8" fillId="0" borderId="0"/>
  </cellStyleXfs>
  <cellXfs count="164">
    <xf numFmtId="0" fontId="0" fillId="0" borderId="0" xfId="0"/>
    <xf numFmtId="0" fontId="27" fillId="2" borderId="0" xfId="6" applyFont="1" applyFill="1"/>
    <xf numFmtId="0" fontId="24" fillId="2" borderId="0" xfId="6" applyFont="1" applyFill="1"/>
    <xf numFmtId="0" fontId="31" fillId="2" borderId="0" xfId="6" applyFont="1" applyFill="1"/>
    <xf numFmtId="168" fontId="31" fillId="2" borderId="0" xfId="6" applyNumberFormat="1" applyFont="1" applyFill="1" applyAlignment="1">
      <alignment horizontal="center"/>
    </xf>
    <xf numFmtId="168" fontId="24" fillId="2" borderId="0" xfId="6" applyNumberFormat="1" applyFont="1" applyFill="1" applyAlignment="1">
      <alignment horizontal="center"/>
    </xf>
    <xf numFmtId="0" fontId="30" fillId="2" borderId="0" xfId="6" applyFont="1" applyFill="1" applyAlignment="1">
      <alignment vertical="top" wrapText="1"/>
    </xf>
    <xf numFmtId="0" fontId="35" fillId="2" borderId="0" xfId="6" applyFont="1" applyFill="1" applyAlignment="1"/>
    <xf numFmtId="0" fontId="23" fillId="2" borderId="0" xfId="6" applyFont="1" applyFill="1"/>
    <xf numFmtId="0" fontId="0" fillId="2" borderId="0" xfId="0" applyFont="1" applyFill="1"/>
    <xf numFmtId="0" fontId="34" fillId="2" borderId="0" xfId="0" applyFont="1" applyFill="1"/>
    <xf numFmtId="0" fontId="28" fillId="2" borderId="0" xfId="7" applyFont="1" applyFill="1"/>
    <xf numFmtId="0" fontId="22" fillId="2" borderId="0" xfId="6" applyFont="1" applyFill="1"/>
    <xf numFmtId="0" fontId="22" fillId="2" borderId="0" xfId="0" applyFont="1" applyFill="1"/>
    <xf numFmtId="0" fontId="28" fillId="2" borderId="0" xfId="8" applyFont="1" applyFill="1"/>
    <xf numFmtId="0" fontId="21" fillId="2" borderId="0" xfId="6" applyFont="1" applyFill="1"/>
    <xf numFmtId="0" fontId="37" fillId="2" borderId="0" xfId="6" applyFont="1" applyFill="1" applyAlignment="1">
      <alignment horizontal="left" vertical="top" wrapText="1"/>
    </xf>
    <xf numFmtId="0" fontId="37" fillId="2" borderId="0" xfId="6" applyFont="1" applyFill="1" applyAlignment="1">
      <alignment horizontal="center" vertical="top" wrapText="1"/>
    </xf>
    <xf numFmtId="168" fontId="22" fillId="0" borderId="0" xfId="6" applyNumberFormat="1" applyFont="1" applyFill="1" applyBorder="1" applyAlignment="1">
      <alignment horizontal="right" indent="2"/>
    </xf>
    <xf numFmtId="168" fontId="22" fillId="0" borderId="8" xfId="6" applyNumberFormat="1" applyFont="1" applyFill="1" applyBorder="1" applyAlignment="1">
      <alignment horizontal="right" indent="2"/>
    </xf>
    <xf numFmtId="0" fontId="22" fillId="0" borderId="11" xfId="6" applyFont="1" applyFill="1" applyBorder="1" applyAlignment="1">
      <alignment horizontal="right" indent="2"/>
    </xf>
    <xf numFmtId="0" fontId="22" fillId="0" borderId="6" xfId="6" applyFont="1" applyFill="1" applyBorder="1" applyAlignment="1">
      <alignment horizontal="right" indent="2"/>
    </xf>
    <xf numFmtId="168" fontId="31" fillId="2" borderId="6" xfId="6" applyNumberFormat="1" applyFont="1" applyFill="1" applyBorder="1" applyAlignment="1">
      <alignment horizontal="center" vertical="center" wrapText="1"/>
    </xf>
    <xf numFmtId="168" fontId="31" fillId="2" borderId="0" xfId="6" applyNumberFormat="1" applyFont="1" applyFill="1" applyBorder="1" applyAlignment="1">
      <alignment horizontal="center" vertical="center" wrapText="1"/>
    </xf>
    <xf numFmtId="168" fontId="31" fillId="2" borderId="1" xfId="6" applyNumberFormat="1" applyFont="1" applyFill="1" applyBorder="1" applyAlignment="1">
      <alignment horizontal="center" vertical="center"/>
    </xf>
    <xf numFmtId="168" fontId="22" fillId="0" borderId="2" xfId="6" applyNumberFormat="1" applyFont="1" applyFill="1" applyBorder="1" applyAlignment="1">
      <alignment horizontal="right" indent="2"/>
    </xf>
    <xf numFmtId="0" fontId="20" fillId="2" borderId="0" xfId="6" applyFont="1" applyFill="1"/>
    <xf numFmtId="0" fontId="19" fillId="2" borderId="0" xfId="6" applyFont="1" applyFill="1"/>
    <xf numFmtId="0" fontId="37" fillId="3" borderId="6" xfId="6" applyFont="1" applyFill="1" applyBorder="1" applyAlignment="1">
      <alignment horizontal="center" vertical="top" wrapText="1"/>
    </xf>
    <xf numFmtId="0" fontId="19" fillId="2" borderId="20" xfId="6" applyFont="1" applyFill="1" applyBorder="1"/>
    <xf numFmtId="0" fontId="19" fillId="2" borderId="21" xfId="6" applyFont="1" applyFill="1" applyBorder="1"/>
    <xf numFmtId="0" fontId="19" fillId="2" borderId="23" xfId="6" applyFont="1" applyFill="1" applyBorder="1"/>
    <xf numFmtId="0" fontId="19" fillId="2" borderId="24" xfId="6" applyFont="1" applyFill="1" applyBorder="1"/>
    <xf numFmtId="0" fontId="27" fillId="2" borderId="15" xfId="6" applyFont="1" applyFill="1" applyBorder="1" applyAlignment="1">
      <alignment vertical="top" wrapText="1"/>
    </xf>
    <xf numFmtId="0" fontId="27" fillId="0" borderId="15" xfId="0" applyFont="1" applyBorder="1" applyAlignment="1">
      <alignment vertical="top"/>
    </xf>
    <xf numFmtId="0" fontId="27" fillId="0" borderId="18" xfId="0" applyFont="1" applyBorder="1" applyAlignment="1">
      <alignment vertical="top"/>
    </xf>
    <xf numFmtId="0" fontId="32" fillId="2" borderId="0" xfId="0" applyFont="1" applyFill="1" applyAlignment="1">
      <alignment horizontal="center"/>
    </xf>
    <xf numFmtId="0" fontId="37" fillId="3" borderId="5" xfId="6" applyFont="1" applyFill="1" applyBorder="1" applyAlignment="1">
      <alignment horizontal="center" vertical="top" wrapText="1"/>
    </xf>
    <xf numFmtId="0" fontId="22" fillId="0" borderId="9" xfId="6" applyFont="1" applyFill="1" applyBorder="1" applyAlignment="1">
      <alignment horizontal="right" indent="2"/>
    </xf>
    <xf numFmtId="168" fontId="31" fillId="2" borderId="0" xfId="6" applyNumberFormat="1" applyFont="1" applyFill="1" applyBorder="1" applyAlignment="1">
      <alignment horizontal="center" vertical="center"/>
    </xf>
    <xf numFmtId="3" fontId="22" fillId="0" borderId="2" xfId="6" applyNumberFormat="1" applyFont="1" applyFill="1" applyBorder="1" applyAlignment="1">
      <alignment horizontal="right" indent="2"/>
    </xf>
    <xf numFmtId="3" fontId="22" fillId="0" borderId="0" xfId="6" applyNumberFormat="1" applyFont="1" applyFill="1" applyBorder="1" applyAlignment="1">
      <alignment horizontal="right" indent="2"/>
    </xf>
    <xf numFmtId="3" fontId="22" fillId="0" borderId="8" xfId="6" applyNumberFormat="1" applyFont="1" applyFill="1" applyBorder="1" applyAlignment="1">
      <alignment horizontal="right" indent="2"/>
    </xf>
    <xf numFmtId="0" fontId="31" fillId="2" borderId="2" xfId="6" applyFont="1" applyFill="1" applyBorder="1" applyAlignment="1">
      <alignment horizontal="center" vertical="center" wrapText="1"/>
    </xf>
    <xf numFmtId="1" fontId="22" fillId="0" borderId="8" xfId="6" applyNumberFormat="1" applyFont="1" applyFill="1" applyBorder="1" applyAlignment="1">
      <alignment horizontal="right" indent="2"/>
    </xf>
    <xf numFmtId="0" fontId="27" fillId="0" borderId="16" xfId="0" applyFont="1" applyBorder="1" applyAlignment="1">
      <alignment horizontal="left" vertical="top" wrapText="1"/>
    </xf>
    <xf numFmtId="0" fontId="27" fillId="0" borderId="16" xfId="0" applyFont="1" applyBorder="1" applyAlignment="1">
      <alignment horizontal="left" vertical="top"/>
    </xf>
    <xf numFmtId="1" fontId="31" fillId="2" borderId="0" xfId="6" applyNumberFormat="1" applyFont="1" applyFill="1" applyBorder="1" applyAlignment="1">
      <alignment horizontal="center" vertical="center" wrapText="1"/>
    </xf>
    <xf numFmtId="0" fontId="18" fillId="2" borderId="0" xfId="6" applyFont="1" applyFill="1"/>
    <xf numFmtId="168" fontId="31" fillId="2" borderId="23" xfId="6" applyNumberFormat="1" applyFont="1" applyFill="1" applyBorder="1" applyAlignment="1">
      <alignment horizontal="center" vertical="center" wrapText="1"/>
    </xf>
    <xf numFmtId="1" fontId="31" fillId="2" borderId="23" xfId="6" applyNumberFormat="1" applyFont="1" applyFill="1" applyBorder="1" applyAlignment="1">
      <alignment horizontal="center" vertical="center" wrapText="1"/>
    </xf>
    <xf numFmtId="1" fontId="31" fillId="2" borderId="25" xfId="6" applyNumberFormat="1" applyFont="1" applyFill="1" applyBorder="1" applyAlignment="1">
      <alignment horizontal="center" vertical="center" wrapText="1"/>
    </xf>
    <xf numFmtId="168" fontId="27" fillId="0" borderId="7" xfId="6" applyNumberFormat="1" applyFont="1" applyBorder="1" applyAlignment="1">
      <alignment horizontal="left" vertical="center" wrapText="1"/>
    </xf>
    <xf numFmtId="168" fontId="27" fillId="0" borderId="0" xfId="6" applyNumberFormat="1" applyFont="1" applyBorder="1" applyAlignment="1">
      <alignment horizontal="left" vertical="center" wrapText="1"/>
    </xf>
    <xf numFmtId="0" fontId="33" fillId="4" borderId="0" xfId="6" applyFont="1" applyFill="1" applyAlignment="1">
      <alignment vertical="center" wrapText="1"/>
    </xf>
    <xf numFmtId="168" fontId="31" fillId="2" borderId="0" xfId="6" applyNumberFormat="1" applyFont="1" applyFill="1" applyBorder="1" applyAlignment="1">
      <alignment horizontal="center" vertical="top" wrapText="1"/>
    </xf>
    <xf numFmtId="168" fontId="31" fillId="2" borderId="6" xfId="6" applyNumberFormat="1" applyFont="1" applyFill="1" applyBorder="1" applyAlignment="1">
      <alignment horizontal="center" vertical="top" wrapText="1"/>
    </xf>
    <xf numFmtId="168" fontId="31" fillId="2" borderId="1" xfId="6" applyNumberFormat="1" applyFont="1" applyFill="1" applyBorder="1" applyAlignment="1">
      <alignment horizontal="center" vertical="top" wrapText="1"/>
    </xf>
    <xf numFmtId="0" fontId="37" fillId="3" borderId="3" xfId="6" applyFont="1" applyFill="1" applyBorder="1" applyAlignment="1">
      <alignment horizontal="center" vertical="top" wrapText="1"/>
    </xf>
    <xf numFmtId="49" fontId="18" fillId="0" borderId="6" xfId="0" applyNumberFormat="1" applyFont="1" applyBorder="1"/>
    <xf numFmtId="49" fontId="18" fillId="0" borderId="3" xfId="0" applyNumberFormat="1" applyFont="1" applyBorder="1"/>
    <xf numFmtId="49" fontId="18" fillId="0" borderId="5" xfId="0" applyNumberFormat="1" applyFont="1" applyBorder="1"/>
    <xf numFmtId="0" fontId="31" fillId="2" borderId="2" xfId="6" applyFont="1" applyFill="1" applyBorder="1" applyAlignment="1">
      <alignment horizontal="center" vertical="center" wrapText="1"/>
    </xf>
    <xf numFmtId="49" fontId="17" fillId="0" borderId="3" xfId="0" applyNumberFormat="1" applyFont="1" applyBorder="1"/>
    <xf numFmtId="49" fontId="17" fillId="0" borderId="5" xfId="0" applyNumberFormat="1" applyFont="1" applyBorder="1"/>
    <xf numFmtId="0" fontId="17" fillId="2" borderId="22" xfId="0" applyFont="1" applyFill="1" applyBorder="1" applyAlignment="1">
      <alignment horizontal="left" vertical="top"/>
    </xf>
    <xf numFmtId="0" fontId="17" fillId="2" borderId="0" xfId="6" applyFont="1" applyFill="1"/>
    <xf numFmtId="0" fontId="16" fillId="2" borderId="0" xfId="6" applyFont="1" applyFill="1"/>
    <xf numFmtId="168" fontId="39" fillId="3" borderId="27" xfId="6" applyNumberFormat="1" applyFont="1" applyFill="1" applyBorder="1" applyAlignment="1">
      <alignment vertical="center" wrapText="1"/>
    </xf>
    <xf numFmtId="49" fontId="16" fillId="0" borderId="6" xfId="0" applyNumberFormat="1" applyFont="1" applyBorder="1"/>
    <xf numFmtId="0" fontId="42" fillId="2" borderId="0" xfId="6" applyFont="1" applyFill="1"/>
    <xf numFmtId="0" fontId="41" fillId="2" borderId="0" xfId="6" applyFont="1" applyFill="1"/>
    <xf numFmtId="169" fontId="22" fillId="0" borderId="0" xfId="6" applyNumberFormat="1" applyFont="1" applyFill="1" applyBorder="1" applyAlignment="1">
      <alignment horizontal="right" indent="2"/>
    </xf>
    <xf numFmtId="168" fontId="22" fillId="0" borderId="6" xfId="6" applyNumberFormat="1" applyFont="1" applyFill="1" applyBorder="1" applyAlignment="1">
      <alignment horizontal="right" indent="2"/>
    </xf>
    <xf numFmtId="168" fontId="22" fillId="0" borderId="1" xfId="6" applyNumberFormat="1" applyFont="1" applyFill="1" applyBorder="1" applyAlignment="1">
      <alignment horizontal="right" indent="2"/>
    </xf>
    <xf numFmtId="0" fontId="15" fillId="2" borderId="0" xfId="6" applyFont="1" applyFill="1"/>
    <xf numFmtId="168" fontId="14" fillId="2" borderId="0" xfId="6" applyNumberFormat="1" applyFont="1" applyFill="1" applyAlignment="1">
      <alignment horizontal="center"/>
    </xf>
    <xf numFmtId="169" fontId="22" fillId="0" borderId="1" xfId="6" applyNumberFormat="1" applyFont="1" applyFill="1" applyBorder="1" applyAlignment="1">
      <alignment horizontal="right" indent="2"/>
    </xf>
    <xf numFmtId="0" fontId="14" fillId="2" borderId="0" xfId="6" applyFont="1" applyFill="1"/>
    <xf numFmtId="1" fontId="24" fillId="2" borderId="0" xfId="6" applyNumberFormat="1" applyFont="1" applyFill="1" applyAlignment="1">
      <alignment horizontal="center"/>
    </xf>
    <xf numFmtId="49" fontId="27" fillId="0" borderId="11" xfId="0" applyNumberFormat="1" applyFont="1" applyBorder="1"/>
    <xf numFmtId="49" fontId="16" fillId="0" borderId="9" xfId="0" applyNumberFormat="1" applyFont="1" applyBorder="1"/>
    <xf numFmtId="49" fontId="18" fillId="0" borderId="9" xfId="0" applyNumberFormat="1" applyFont="1" applyBorder="1"/>
    <xf numFmtId="168" fontId="22" fillId="0" borderId="11" xfId="6" applyNumberFormat="1" applyFont="1" applyFill="1" applyBorder="1" applyAlignment="1">
      <alignment horizontal="right" indent="2"/>
    </xf>
    <xf numFmtId="49" fontId="27" fillId="0" borderId="3" xfId="0" applyNumberFormat="1" applyFont="1" applyBorder="1"/>
    <xf numFmtId="49" fontId="18" fillId="0" borderId="7" xfId="0" applyNumberFormat="1" applyFont="1" applyBorder="1"/>
    <xf numFmtId="168" fontId="11" fillId="2" borderId="0" xfId="6" applyNumberFormat="1" applyFont="1" applyFill="1" applyAlignment="1">
      <alignment horizontal="center"/>
    </xf>
    <xf numFmtId="0" fontId="11" fillId="2" borderId="0" xfId="6" applyFont="1" applyFill="1"/>
    <xf numFmtId="0" fontId="10" fillId="2" borderId="0" xfId="6" applyFont="1" applyFill="1"/>
    <xf numFmtId="0" fontId="31" fillId="2" borderId="2" xfId="6" applyFont="1" applyFill="1" applyBorder="1" applyAlignment="1">
      <alignment horizontal="center" vertical="center" wrapText="1"/>
    </xf>
    <xf numFmtId="168" fontId="22" fillId="0" borderId="9" xfId="6" applyNumberFormat="1" applyFont="1" applyFill="1" applyBorder="1" applyAlignment="1">
      <alignment horizontal="right" indent="2"/>
    </xf>
    <xf numFmtId="0" fontId="9" fillId="2" borderId="0" xfId="6" applyFont="1" applyFill="1"/>
    <xf numFmtId="168" fontId="22" fillId="0" borderId="10" xfId="6" applyNumberFormat="1" applyFont="1" applyFill="1" applyBorder="1" applyAlignment="1">
      <alignment horizontal="right" indent="2"/>
    </xf>
    <xf numFmtId="168" fontId="22" fillId="0" borderId="4" xfId="6" applyNumberFormat="1" applyFont="1" applyFill="1" applyBorder="1" applyAlignment="1">
      <alignment horizontal="right" indent="2"/>
    </xf>
    <xf numFmtId="1" fontId="8" fillId="0" borderId="11" xfId="6" applyNumberFormat="1" applyFont="1" applyFill="1" applyBorder="1" applyAlignment="1">
      <alignment horizontal="right" indent="2"/>
    </xf>
    <xf numFmtId="1" fontId="8" fillId="0" borderId="6" xfId="6" applyNumberFormat="1" applyFont="1" applyFill="1" applyBorder="1" applyAlignment="1">
      <alignment horizontal="right" indent="2"/>
    </xf>
    <xf numFmtId="1" fontId="8" fillId="0" borderId="9" xfId="6" applyNumberFormat="1" applyFont="1" applyFill="1" applyBorder="1" applyAlignment="1">
      <alignment horizontal="right" indent="2"/>
    </xf>
    <xf numFmtId="168" fontId="8" fillId="0" borderId="8" xfId="6" applyNumberFormat="1" applyFont="1" applyFill="1" applyBorder="1" applyAlignment="1">
      <alignment horizontal="right" indent="2"/>
    </xf>
    <xf numFmtId="168" fontId="8" fillId="0" borderId="0" xfId="6" applyNumberFormat="1" applyFont="1" applyFill="1" applyBorder="1" applyAlignment="1">
      <alignment horizontal="right" indent="2"/>
    </xf>
    <xf numFmtId="168" fontId="8" fillId="0" borderId="2" xfId="6" applyNumberFormat="1" applyFont="1" applyFill="1" applyBorder="1" applyAlignment="1">
      <alignment horizontal="right" indent="2"/>
    </xf>
    <xf numFmtId="1" fontId="8" fillId="0" borderId="2" xfId="6" applyNumberFormat="1" applyFont="1" applyFill="1" applyBorder="1" applyAlignment="1">
      <alignment horizontal="right" indent="2"/>
    </xf>
    <xf numFmtId="1" fontId="8" fillId="0" borderId="0" xfId="6" applyNumberFormat="1" applyFont="1" applyFill="1" applyBorder="1" applyAlignment="1">
      <alignment horizontal="right" indent="2"/>
    </xf>
    <xf numFmtId="1" fontId="8" fillId="0" borderId="8" xfId="6" applyNumberFormat="1" applyFont="1" applyFill="1" applyBorder="1" applyAlignment="1">
      <alignment horizontal="right" indent="2"/>
    </xf>
    <xf numFmtId="169" fontId="8" fillId="0" borderId="4" xfId="6" applyNumberFormat="1" applyFont="1" applyFill="1" applyBorder="1" applyAlignment="1">
      <alignment horizontal="right" indent="2"/>
    </xf>
    <xf numFmtId="169" fontId="8" fillId="0" borderId="1" xfId="6" applyNumberFormat="1" applyFont="1" applyFill="1" applyBorder="1" applyAlignment="1">
      <alignment horizontal="right" indent="2"/>
    </xf>
    <xf numFmtId="169" fontId="8" fillId="0" borderId="10" xfId="6" applyNumberFormat="1" applyFont="1" applyFill="1" applyBorder="1" applyAlignment="1">
      <alignment horizontal="right" indent="2"/>
    </xf>
    <xf numFmtId="168" fontId="7" fillId="2" borderId="0" xfId="6" applyNumberFormat="1" applyFont="1" applyFill="1" applyAlignment="1">
      <alignment horizontal="center"/>
    </xf>
    <xf numFmtId="0" fontId="7" fillId="2" borderId="0" xfId="6" applyFont="1" applyFill="1"/>
    <xf numFmtId="0" fontId="6" fillId="2" borderId="0" xfId="6" applyFont="1" applyFill="1"/>
    <xf numFmtId="168" fontId="24" fillId="2" borderId="0" xfId="6" applyNumberFormat="1" applyFont="1" applyFill="1"/>
    <xf numFmtId="0" fontId="28" fillId="2" borderId="0" xfId="8" applyFont="1" applyFill="1" applyAlignment="1">
      <alignment horizontal="left" wrapText="1"/>
    </xf>
    <xf numFmtId="0" fontId="29" fillId="0" borderId="19" xfId="8" applyBorder="1" applyAlignment="1">
      <alignment vertical="top"/>
    </xf>
    <xf numFmtId="0" fontId="3" fillId="2" borderId="0" xfId="0" applyFont="1" applyFill="1"/>
    <xf numFmtId="0" fontId="36" fillId="2" borderId="0" xfId="6" applyFont="1" applyFill="1" applyAlignment="1">
      <alignment horizontal="center"/>
    </xf>
    <xf numFmtId="0" fontId="32" fillId="2" borderId="0" xfId="6" applyFont="1" applyFill="1" applyAlignment="1">
      <alignment horizontal="center"/>
    </xf>
    <xf numFmtId="0" fontId="32" fillId="2" borderId="0" xfId="0" applyFont="1" applyFill="1" applyAlignment="1">
      <alignment horizontal="center"/>
    </xf>
    <xf numFmtId="0" fontId="28" fillId="2" borderId="0" xfId="8" applyFont="1" applyFill="1" applyAlignment="1">
      <alignment horizontal="left" wrapText="1"/>
    </xf>
    <xf numFmtId="0" fontId="40" fillId="2" borderId="0" xfId="6" applyFont="1" applyFill="1" applyAlignment="1">
      <alignment horizontal="left" vertical="top" wrapText="1"/>
    </xf>
    <xf numFmtId="0" fontId="38" fillId="0" borderId="0" xfId="0" applyFont="1" applyAlignment="1">
      <alignment horizontal="center"/>
    </xf>
    <xf numFmtId="0" fontId="2" fillId="2" borderId="0" xfId="6" applyFont="1" applyFill="1" applyAlignment="1">
      <alignment horizontal="left" vertical="top" wrapText="1"/>
    </xf>
    <xf numFmtId="0" fontId="7" fillId="2" borderId="0" xfId="6" applyFont="1" applyFill="1" applyAlignment="1">
      <alignment horizontal="left" vertical="top" wrapText="1"/>
    </xf>
    <xf numFmtId="0" fontId="1" fillId="2" borderId="0" xfId="6" applyFont="1" applyFill="1" applyAlignment="1">
      <alignment horizontal="left" vertical="top" wrapText="1"/>
    </xf>
    <xf numFmtId="0" fontId="38" fillId="2" borderId="0" xfId="6" applyFont="1" applyFill="1" applyAlignment="1">
      <alignment horizontal="left" wrapText="1"/>
    </xf>
    <xf numFmtId="0" fontId="43" fillId="2" borderId="0" xfId="6" applyFont="1" applyFill="1" applyAlignment="1">
      <alignment horizontal="right"/>
    </xf>
    <xf numFmtId="0" fontId="31" fillId="0" borderId="13" xfId="6" applyFont="1" applyFill="1" applyBorder="1" applyAlignment="1">
      <alignment horizontal="center" vertical="center" wrapText="1"/>
    </xf>
    <xf numFmtId="0" fontId="31" fillId="0" borderId="14" xfId="6" applyFont="1" applyFill="1" applyBorder="1" applyAlignment="1">
      <alignment horizontal="center" vertical="center" wrapText="1"/>
    </xf>
    <xf numFmtId="168" fontId="39" fillId="3" borderId="9" xfId="6" applyNumberFormat="1" applyFont="1" applyFill="1" applyBorder="1" applyAlignment="1">
      <alignment horizontal="center" vertical="center" wrapText="1"/>
    </xf>
    <xf numFmtId="168" fontId="39" fillId="3" borderId="8" xfId="6" applyNumberFormat="1" applyFont="1" applyFill="1" applyBorder="1" applyAlignment="1">
      <alignment horizontal="center" vertical="center" wrapText="1"/>
    </xf>
    <xf numFmtId="168" fontId="39" fillId="3" borderId="10" xfId="6" applyNumberFormat="1" applyFont="1" applyFill="1" applyBorder="1" applyAlignment="1">
      <alignment horizontal="center" vertical="center" wrapText="1"/>
    </xf>
    <xf numFmtId="0" fontId="31" fillId="2" borderId="12" xfId="6" applyFont="1" applyFill="1" applyBorder="1" applyAlignment="1">
      <alignment horizontal="center" vertical="center" wrapText="1"/>
    </xf>
    <xf numFmtId="0" fontId="31" fillId="2" borderId="13" xfId="6" applyFont="1" applyFill="1" applyBorder="1" applyAlignment="1">
      <alignment horizontal="center" vertical="center" wrapText="1"/>
    </xf>
    <xf numFmtId="0" fontId="33" fillId="4" borderId="0" xfId="6" applyFont="1" applyFill="1" applyAlignment="1">
      <alignment horizontal="left" vertical="center" wrapText="1"/>
    </xf>
    <xf numFmtId="0" fontId="31" fillId="2" borderId="11" xfId="6" applyFont="1" applyFill="1" applyBorder="1" applyAlignment="1">
      <alignment horizontal="center" vertical="center" wrapText="1"/>
    </xf>
    <xf numFmtId="0" fontId="31" fillId="2" borderId="2" xfId="6" applyFont="1" applyFill="1" applyBorder="1" applyAlignment="1">
      <alignment horizontal="center" vertical="center" wrapText="1"/>
    </xf>
    <xf numFmtId="0" fontId="31" fillId="0" borderId="2" xfId="6" applyFont="1" applyFill="1" applyBorder="1" applyAlignment="1">
      <alignment horizontal="center" vertical="center" wrapText="1"/>
    </xf>
    <xf numFmtId="0" fontId="31" fillId="0" borderId="4" xfId="6" applyFont="1" applyFill="1" applyBorder="1" applyAlignment="1">
      <alignment horizontal="center" vertical="center" wrapText="1"/>
    </xf>
    <xf numFmtId="168" fontId="39" fillId="3" borderId="26" xfId="6" applyNumberFormat="1" applyFont="1" applyFill="1" applyBorder="1" applyAlignment="1">
      <alignment horizontal="center" vertical="center" wrapText="1"/>
    </xf>
    <xf numFmtId="168" fontId="39" fillId="3" borderId="27" xfId="6" applyNumberFormat="1" applyFont="1" applyFill="1" applyBorder="1" applyAlignment="1">
      <alignment horizontal="center" vertical="center" wrapText="1"/>
    </xf>
    <xf numFmtId="168" fontId="39" fillId="3" borderId="28" xfId="6" applyNumberFormat="1" applyFont="1" applyFill="1" applyBorder="1" applyAlignment="1">
      <alignment horizontal="center" vertical="center" wrapText="1"/>
    </xf>
    <xf numFmtId="168" fontId="39" fillId="3" borderId="11" xfId="6" applyNumberFormat="1" applyFont="1" applyFill="1" applyBorder="1" applyAlignment="1">
      <alignment horizontal="center" vertical="center" wrapText="1"/>
    </xf>
    <xf numFmtId="168" fontId="39" fillId="3" borderId="2" xfId="6" applyNumberFormat="1" applyFont="1" applyFill="1" applyBorder="1" applyAlignment="1">
      <alignment horizontal="center" vertical="center" wrapText="1"/>
    </xf>
    <xf numFmtId="168" fontId="39" fillId="3" borderId="4" xfId="6" applyNumberFormat="1" applyFont="1" applyFill="1" applyBorder="1" applyAlignment="1">
      <alignment horizontal="center" vertical="center" wrapText="1"/>
    </xf>
    <xf numFmtId="2" fontId="39" fillId="3" borderId="26" xfId="6" applyNumberFormat="1" applyFont="1" applyFill="1" applyBorder="1" applyAlignment="1">
      <alignment horizontal="center" vertical="center" wrapText="1"/>
    </xf>
    <xf numFmtId="2" fontId="39" fillId="3" borderId="27" xfId="6" applyNumberFormat="1" applyFont="1" applyFill="1" applyBorder="1" applyAlignment="1">
      <alignment horizontal="center" vertical="center" wrapText="1"/>
    </xf>
    <xf numFmtId="2" fontId="39" fillId="3" borderId="28" xfId="6" applyNumberFormat="1" applyFont="1" applyFill="1" applyBorder="1" applyAlignment="1">
      <alignment horizontal="center" vertical="center" wrapText="1"/>
    </xf>
    <xf numFmtId="0" fontId="39" fillId="3" borderId="0" xfId="6" applyFont="1" applyFill="1" applyBorder="1" applyAlignment="1">
      <alignment horizontal="center" vertical="center" wrapText="1"/>
    </xf>
    <xf numFmtId="0" fontId="39" fillId="3" borderId="1" xfId="6" applyFont="1" applyFill="1" applyBorder="1" applyAlignment="1">
      <alignment horizontal="center" vertical="center" wrapText="1"/>
    </xf>
    <xf numFmtId="0" fontId="17" fillId="0" borderId="16" xfId="0" applyFont="1" applyBorder="1" applyAlignment="1">
      <alignment horizontal="left" vertical="top" wrapText="1"/>
    </xf>
    <xf numFmtId="0" fontId="19" fillId="0" borderId="16" xfId="0" applyFont="1" applyBorder="1" applyAlignment="1">
      <alignment horizontal="left" vertical="top" wrapText="1"/>
    </xf>
    <xf numFmtId="0" fontId="4" fillId="2" borderId="16" xfId="0" applyFont="1" applyFill="1" applyBorder="1" applyAlignment="1">
      <alignment horizontal="left" vertical="top" wrapText="1"/>
    </xf>
    <xf numFmtId="0" fontId="19" fillId="2" borderId="16" xfId="0" applyFont="1" applyFill="1" applyBorder="1" applyAlignment="1">
      <alignment horizontal="left" vertical="top" wrapText="1"/>
    </xf>
    <xf numFmtId="0" fontId="17" fillId="0" borderId="15" xfId="0" applyFont="1" applyBorder="1" applyAlignment="1">
      <alignment horizontal="left" vertical="top" wrapText="1"/>
    </xf>
    <xf numFmtId="0" fontId="19" fillId="0" borderId="15" xfId="0" applyFont="1" applyBorder="1" applyAlignment="1">
      <alignment horizontal="left" vertical="top" wrapText="1"/>
    </xf>
    <xf numFmtId="0" fontId="7" fillId="2" borderId="22" xfId="0" applyFont="1" applyFill="1" applyBorder="1" applyAlignment="1">
      <alignment horizontal="left" vertical="top" wrapText="1"/>
    </xf>
    <xf numFmtId="0" fontId="17" fillId="2" borderId="23" xfId="0" applyFont="1" applyFill="1" applyBorder="1" applyAlignment="1">
      <alignment horizontal="left" vertical="top" wrapText="1"/>
    </xf>
    <xf numFmtId="0" fontId="17" fillId="2" borderId="24" xfId="0" applyFont="1" applyFill="1" applyBorder="1" applyAlignment="1">
      <alignment horizontal="left" vertical="top" wrapText="1"/>
    </xf>
    <xf numFmtId="0" fontId="17" fillId="2" borderId="15" xfId="0" applyFont="1" applyFill="1" applyBorder="1" applyAlignment="1">
      <alignment horizontal="left" vertical="top" wrapText="1"/>
    </xf>
    <xf numFmtId="0" fontId="19" fillId="2" borderId="15"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0" borderId="17" xfId="0" applyFont="1" applyBorder="1" applyAlignment="1">
      <alignment horizontal="left" vertical="top" wrapText="1"/>
    </xf>
    <xf numFmtId="0" fontId="19" fillId="0" borderId="17" xfId="0" applyFont="1" applyBorder="1" applyAlignment="1">
      <alignment horizontal="left" vertical="top" wrapText="1"/>
    </xf>
    <xf numFmtId="0" fontId="5" fillId="2" borderId="15" xfId="0" applyFont="1" applyFill="1" applyBorder="1" applyAlignment="1">
      <alignment horizontal="left" vertical="top" wrapText="1"/>
    </xf>
    <xf numFmtId="0" fontId="39" fillId="3" borderId="0" xfId="0" applyFont="1" applyFill="1" applyAlignment="1">
      <alignment horizontal="left" wrapText="1"/>
    </xf>
    <xf numFmtId="0" fontId="39"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0" xr:uid="{00000000-0005-0000-0000-000039000000}"/>
    <cellStyle name="Normal 5" xfId="11" xr:uid="{00000000-0005-0000-0000-00003A000000}"/>
    <cellStyle name="Normal 6" xfId="12" xr:uid="{00000000-0005-0000-0000-00003B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52980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276225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13860</xdr:colOff>
      <xdr:row>9</xdr:row>
      <xdr:rowOff>57151</xdr:rowOff>
    </xdr:from>
    <xdr:to>
      <xdr:col>8</xdr:col>
      <xdr:colOff>520742</xdr:colOff>
      <xdr:row>37</xdr:row>
      <xdr:rowOff>197422</xdr:rowOff>
    </xdr:to>
    <xdr:pic>
      <xdr:nvPicPr>
        <xdr:cNvPr id="5" name="Billede 4">
          <a:extLst>
            <a:ext uri="{FF2B5EF4-FFF2-40B4-BE49-F238E27FC236}">
              <a16:creationId xmlns:a16="http://schemas.microsoft.com/office/drawing/2014/main" id="{9B4D8EBC-053F-4040-8E1E-4538853CA4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4835" y="3552826"/>
          <a:ext cx="4850282" cy="57409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542565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EAFC767-A2C0-4902-86ED-49FEAD34A52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758190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E395AB5F-A18F-4C82-B26A-62E9E3637A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F4CC31D-5B13-43A9-8CB3-10D49269410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E72E255-C796-4621-B8A2-68B6CEBB5E1F}"/>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425F6F9-372D-4A68-9E2C-7B3B2B7F1A3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C4FAB9BA-0B47-4F38-A966-8802EEA1573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132990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348615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304440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4E6FC12-6328-4F97-9694-BED5F5FC69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520065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5D6AF7E1-B9F4-4516-9CB7-DD87A962D589}"/>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128C636-5C05-447B-8573-4C4F0520497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13396C0D-98DF-4E37-B5A8-46E87FA7DF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91BBE0-1CFD-454E-9996-4812E486FB1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6E67452A-6146-4DA5-9A50-4E41D0091FCA}"/>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C2D7A19-B4A1-4552-B04E-AEAE57A381B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0848BDF-37E2-4CFC-97FF-5DC906127492}"/>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05BE2F-398B-4198-9014-F2E36F49A8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5B7040A-EDCC-498F-9F1A-10A9277402F9}"/>
            </a:ext>
          </a:extLst>
        </xdr:cNvPr>
        <xdr:cNvPicPr>
          <a:picLocks noChangeAspect="1"/>
        </xdr:cNvPicPr>
      </xdr:nvPicPr>
      <xdr:blipFill>
        <a:blip xmlns:r="http://schemas.openxmlformats.org/officeDocument/2006/relationships" r:embed="rId3"/>
        <a:stretch>
          <a:fillRect/>
        </a:stretch>
      </xdr:blipFill>
      <xdr:spPr>
        <a:xfrm>
          <a:off x="182880" y="152400"/>
          <a:ext cx="212026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E17C6B-4924-4A55-A2D1-22E25559C12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958A5C3-8D0B-4709-A448-57832A87618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9165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94C87F-FA98-4793-B865-A849072328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224790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3BFF70A-3593-4105-9333-C26D6DA59F83}"/>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st@da.d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S58"/>
  <sheetViews>
    <sheetView tabSelected="1" zoomScaleNormal="100" workbookViewId="0">
      <selection activeCell="L3" sqref="L3"/>
    </sheetView>
  </sheetViews>
  <sheetFormatPr defaultColWidth="9.140625" defaultRowHeight="12.75" x14ac:dyDescent="0.2"/>
  <cols>
    <col min="1" max="1" width="2.7109375" style="2" customWidth="1"/>
    <col min="2" max="2" width="9.42578125" style="3" customWidth="1"/>
    <col min="3" max="9" width="9.28515625" style="3" customWidth="1"/>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13" t="s">
        <v>132</v>
      </c>
      <c r="C4" s="113"/>
      <c r="D4" s="113"/>
      <c r="E4" s="113"/>
      <c r="F4" s="113"/>
      <c r="G4" s="113"/>
      <c r="H4" s="113"/>
      <c r="I4" s="113"/>
    </row>
    <row r="5" spans="2:9" ht="15.75" customHeight="1" x14ac:dyDescent="0.2">
      <c r="B5" s="114" t="s">
        <v>133</v>
      </c>
      <c r="C5" s="114"/>
      <c r="D5" s="114"/>
      <c r="E5" s="114"/>
      <c r="F5" s="114"/>
      <c r="G5" s="114"/>
      <c r="H5" s="114"/>
      <c r="I5" s="114"/>
    </row>
    <row r="6" spans="2:9" ht="15.75" customHeight="1" x14ac:dyDescent="0.2">
      <c r="B6" s="115" t="s">
        <v>12</v>
      </c>
      <c r="C6" s="115"/>
      <c r="D6" s="115"/>
      <c r="E6" s="115"/>
      <c r="F6" s="115"/>
      <c r="G6" s="115"/>
      <c r="H6" s="115"/>
      <c r="I6" s="115"/>
    </row>
    <row r="7" spans="2:9" ht="15.75" customHeight="1" x14ac:dyDescent="0.2">
      <c r="B7" s="36"/>
      <c r="C7" s="36"/>
      <c r="D7" s="36"/>
      <c r="E7" s="36"/>
      <c r="F7" s="36"/>
      <c r="G7" s="36"/>
      <c r="H7" s="36"/>
      <c r="I7" s="36"/>
    </row>
    <row r="8" spans="2:9" ht="94.5" customHeight="1" x14ac:dyDescent="0.2">
      <c r="B8" s="117" t="s">
        <v>134</v>
      </c>
      <c r="C8" s="117"/>
      <c r="D8" s="117"/>
      <c r="E8" s="117"/>
      <c r="F8" s="117"/>
      <c r="G8" s="117"/>
      <c r="H8" s="117"/>
      <c r="I8" s="117"/>
    </row>
    <row r="9" spans="2:9" ht="15.75" customHeight="1" x14ac:dyDescent="0.2">
      <c r="B9" s="118" t="s">
        <v>131</v>
      </c>
      <c r="C9" s="118"/>
      <c r="D9" s="118"/>
      <c r="E9" s="118"/>
      <c r="F9" s="118"/>
      <c r="G9" s="118"/>
      <c r="H9" s="118"/>
      <c r="I9" s="118"/>
    </row>
    <row r="10" spans="2:9" ht="15.75" customHeight="1" x14ac:dyDescent="0.2"/>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spans="14:19" ht="15.75" customHeight="1" x14ac:dyDescent="0.2">
      <c r="N17" s="70"/>
      <c r="O17" s="71"/>
      <c r="P17" s="71"/>
      <c r="Q17" s="71"/>
      <c r="R17" s="71"/>
      <c r="S17" s="71"/>
    </row>
    <row r="18" spans="14:19" ht="15.75" customHeight="1" x14ac:dyDescent="0.2"/>
    <row r="19" spans="14:19" ht="15.75" customHeight="1" x14ac:dyDescent="0.2"/>
    <row r="20" spans="14:19" ht="15.75" customHeight="1" x14ac:dyDescent="0.2"/>
    <row r="21" spans="14:19" ht="15.75" customHeight="1" x14ac:dyDescent="0.2"/>
    <row r="22" spans="14:19" ht="15.75" customHeight="1" x14ac:dyDescent="0.2"/>
    <row r="23" spans="14:19" ht="15.75" customHeight="1" x14ac:dyDescent="0.2"/>
    <row r="24" spans="14:19" ht="15.75" customHeight="1" x14ac:dyDescent="0.2"/>
    <row r="25" spans="14:19" ht="15.75" customHeight="1" x14ac:dyDescent="0.2"/>
    <row r="26" spans="14:19" ht="15.75" customHeight="1" x14ac:dyDescent="0.2"/>
    <row r="27" spans="14:19" ht="15.75" customHeight="1" x14ac:dyDescent="0.2"/>
    <row r="28" spans="14:19" ht="15.75" customHeight="1" x14ac:dyDescent="0.2"/>
    <row r="29" spans="14:19" ht="15.75" customHeight="1" x14ac:dyDescent="0.2"/>
    <row r="30" spans="14:19" ht="15.75" customHeight="1" x14ac:dyDescent="0.2"/>
    <row r="31" spans="14:19" ht="15.75" customHeight="1" x14ac:dyDescent="0.2"/>
    <row r="32" spans="14:19"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116" t="s">
        <v>92</v>
      </c>
      <c r="C41" s="116"/>
      <c r="D41" s="116"/>
      <c r="E41" s="116"/>
      <c r="F41" s="116"/>
      <c r="G41" s="116"/>
      <c r="H41" s="116"/>
      <c r="I41" s="116"/>
      <c r="J41" s="107"/>
    </row>
    <row r="42" spans="2:13" ht="15.75" customHeight="1" x14ac:dyDescent="0.2">
      <c r="B42" s="116" t="s">
        <v>115</v>
      </c>
      <c r="C42" s="116"/>
      <c r="D42" s="116"/>
      <c r="E42" s="116"/>
      <c r="F42" s="116"/>
      <c r="G42" s="116"/>
      <c r="H42" s="116"/>
      <c r="I42" s="116"/>
      <c r="J42" s="110"/>
      <c r="K42" s="8"/>
    </row>
    <row r="43" spans="2:13" ht="15.75" customHeight="1" x14ac:dyDescent="0.2">
      <c r="B43" s="116" t="s">
        <v>116</v>
      </c>
      <c r="C43" s="116"/>
      <c r="D43" s="116"/>
      <c r="E43" s="116"/>
      <c r="F43" s="116"/>
      <c r="G43" s="116"/>
      <c r="H43" s="116"/>
      <c r="I43" s="116"/>
      <c r="J43" s="116"/>
    </row>
    <row r="44" spans="2:13" ht="15.75" customHeight="1" x14ac:dyDescent="0.2">
      <c r="B44" s="116" t="s">
        <v>117</v>
      </c>
      <c r="C44" s="116"/>
      <c r="D44" s="116"/>
      <c r="E44" s="116"/>
      <c r="F44" s="116"/>
      <c r="G44" s="116"/>
      <c r="H44" s="116"/>
      <c r="I44" s="116"/>
      <c r="J44" s="116"/>
    </row>
    <row r="45" spans="2:13" ht="15.75" customHeight="1" x14ac:dyDescent="0.2">
      <c r="B45" s="116" t="s">
        <v>118</v>
      </c>
      <c r="C45" s="116"/>
      <c r="D45" s="116"/>
      <c r="E45" s="116"/>
      <c r="F45" s="116"/>
      <c r="G45" s="116"/>
      <c r="H45" s="116"/>
      <c r="I45" s="116"/>
      <c r="J45" s="3"/>
      <c r="M45" s="8" t="s">
        <v>1</v>
      </c>
    </row>
    <row r="46" spans="2:13" ht="15.75" customHeight="1" x14ac:dyDescent="0.2">
      <c r="B46" s="116" t="s">
        <v>119</v>
      </c>
      <c r="C46" s="116"/>
      <c r="D46" s="116"/>
      <c r="E46" s="116"/>
      <c r="F46" s="116"/>
      <c r="G46" s="116"/>
      <c r="H46" s="116"/>
      <c r="I46" s="116"/>
      <c r="J46" s="3"/>
      <c r="M46" s="8"/>
    </row>
    <row r="47" spans="2:13" ht="15.75" customHeight="1" x14ac:dyDescent="0.2">
      <c r="B47" s="116" t="s">
        <v>120</v>
      </c>
      <c r="C47" s="116"/>
      <c r="D47" s="116"/>
      <c r="E47" s="116"/>
      <c r="F47" s="116"/>
      <c r="G47" s="116"/>
      <c r="H47" s="116"/>
      <c r="I47" s="116"/>
      <c r="J47" s="116"/>
      <c r="M47" s="8"/>
    </row>
    <row r="48" spans="2:13" ht="15.75" customHeight="1" x14ac:dyDescent="0.2">
      <c r="B48" s="116" t="s">
        <v>121</v>
      </c>
      <c r="C48" s="116"/>
      <c r="D48" s="116"/>
      <c r="E48" s="116"/>
      <c r="F48" s="116"/>
      <c r="G48" s="116"/>
      <c r="H48" s="116"/>
      <c r="I48" s="116"/>
      <c r="J48" s="3"/>
      <c r="M48" s="8"/>
    </row>
    <row r="49" spans="2:13" ht="15.75" customHeight="1" x14ac:dyDescent="0.2">
      <c r="B49" s="116" t="s">
        <v>122</v>
      </c>
      <c r="C49" s="116"/>
      <c r="D49" s="116"/>
      <c r="E49" s="116"/>
      <c r="F49" s="116"/>
      <c r="G49" s="116"/>
      <c r="H49" s="116"/>
      <c r="I49" s="116"/>
      <c r="J49" s="3"/>
      <c r="M49" s="8"/>
    </row>
    <row r="50" spans="2:13" ht="15.75" customHeight="1" x14ac:dyDescent="0.2">
      <c r="B50" s="116" t="s">
        <v>123</v>
      </c>
      <c r="C50" s="116"/>
      <c r="D50" s="116"/>
      <c r="E50" s="116"/>
      <c r="F50" s="116"/>
      <c r="G50" s="116"/>
      <c r="H50" s="116"/>
      <c r="I50" s="116"/>
      <c r="J50" s="116"/>
      <c r="M50" s="8"/>
    </row>
    <row r="51" spans="2:13" ht="15.75" customHeight="1" x14ac:dyDescent="0.2">
      <c r="B51" s="116" t="s">
        <v>125</v>
      </c>
      <c r="C51" s="116"/>
      <c r="D51" s="116"/>
      <c r="E51" s="116"/>
      <c r="F51" s="116"/>
      <c r="G51" s="116"/>
      <c r="H51" s="116"/>
      <c r="I51" s="116"/>
      <c r="J51" s="3"/>
      <c r="M51" s="8"/>
    </row>
    <row r="52" spans="2:13" ht="15.75" customHeight="1" x14ac:dyDescent="0.2">
      <c r="B52" s="116" t="s">
        <v>2</v>
      </c>
      <c r="C52" s="116"/>
      <c r="D52" s="116"/>
      <c r="E52" s="116"/>
      <c r="F52" s="116"/>
      <c r="G52" s="116"/>
      <c r="H52" s="116"/>
      <c r="I52" s="116"/>
      <c r="J52" s="3"/>
      <c r="M52" s="8"/>
    </row>
    <row r="53" spans="2:13" ht="15.75" customHeight="1" x14ac:dyDescent="0.2">
      <c r="B53" s="116" t="s">
        <v>13</v>
      </c>
      <c r="C53" s="116"/>
      <c r="D53" s="116"/>
      <c r="E53" s="116"/>
      <c r="F53" s="116"/>
      <c r="G53" s="116"/>
      <c r="H53" s="116"/>
      <c r="I53" s="116"/>
      <c r="J53" s="3"/>
      <c r="M53" s="8"/>
    </row>
    <row r="54" spans="2:13" ht="15.75" customHeight="1" x14ac:dyDescent="0.2">
      <c r="J54" s="8"/>
    </row>
    <row r="55" spans="2:13" ht="123.75" customHeight="1" x14ac:dyDescent="0.2">
      <c r="B55" s="119" t="s">
        <v>135</v>
      </c>
      <c r="C55" s="120"/>
      <c r="D55" s="120"/>
      <c r="E55" s="120"/>
      <c r="F55" s="120"/>
      <c r="G55" s="120"/>
      <c r="H55" s="120"/>
      <c r="I55" s="120"/>
    </row>
    <row r="56" spans="2:13" ht="157.5" customHeight="1" x14ac:dyDescent="0.2">
      <c r="B56" s="121" t="s">
        <v>136</v>
      </c>
      <c r="C56" s="120"/>
      <c r="D56" s="120"/>
      <c r="E56" s="120"/>
      <c r="F56" s="120"/>
      <c r="G56" s="120"/>
      <c r="H56" s="120"/>
      <c r="I56" s="120"/>
    </row>
    <row r="57" spans="2:13" ht="66" customHeight="1" x14ac:dyDescent="0.2">
      <c r="B57" s="119" t="s">
        <v>137</v>
      </c>
      <c r="C57" s="120"/>
      <c r="D57" s="120"/>
      <c r="E57" s="120"/>
      <c r="F57" s="120"/>
      <c r="G57" s="120"/>
      <c r="H57" s="120"/>
      <c r="I57" s="120"/>
      <c r="L57" s="15" t="s">
        <v>1</v>
      </c>
    </row>
    <row r="58" spans="2:13" ht="41.25" customHeight="1" x14ac:dyDescent="0.2">
      <c r="B58" s="121" t="s">
        <v>113</v>
      </c>
      <c r="C58" s="120"/>
      <c r="D58" s="120"/>
      <c r="E58" s="120"/>
      <c r="F58" s="120"/>
      <c r="G58" s="120"/>
      <c r="H58" s="120"/>
      <c r="I58" s="120"/>
    </row>
  </sheetData>
  <mergeCells count="22">
    <mergeCell ref="B49:I49"/>
    <mergeCell ref="B57:I57"/>
    <mergeCell ref="B58:I58"/>
    <mergeCell ref="B55:I55"/>
    <mergeCell ref="B53:I53"/>
    <mergeCell ref="B56:I56"/>
    <mergeCell ref="B4:I4"/>
    <mergeCell ref="B5:I5"/>
    <mergeCell ref="B6:I6"/>
    <mergeCell ref="B52:I52"/>
    <mergeCell ref="B42:I42"/>
    <mergeCell ref="B41:I41"/>
    <mergeCell ref="B45:I45"/>
    <mergeCell ref="B8:I8"/>
    <mergeCell ref="B51:I51"/>
    <mergeCell ref="B50:J50"/>
    <mergeCell ref="B44:J44"/>
    <mergeCell ref="B43:J43"/>
    <mergeCell ref="B47:J47"/>
    <mergeCell ref="B46:I46"/>
    <mergeCell ref="B48:I48"/>
    <mergeCell ref="B9:I9"/>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Ulykkesfrekvens, hovedbrancher'!A1" display="Tabel 1 Ulykkesfrekvens, alle medarbejdere og arbejdere, hovedbrancher" xr:uid="{00000000-0004-0000-0000-000006000000}"/>
    <hyperlink ref="B43:I43" location="'Hvordan skaden skete'!A1" display="Tabel 4 Ulykkesfrekvens, alle medarbejdere og arbejdere, hvordan skaden skete" xr:uid="{00000000-0004-0000-0000-000008000000}"/>
    <hyperlink ref="B45:I45" location="'Skadens art'!A1" display="Tabel 5 Ulykkesfrekvens, alle medarbejdere og arbejdere, skadens art" xr:uid="{00000000-0004-0000-0000-000009000000}"/>
    <hyperlink ref="B44:I44" location="'Skadet del af legemet'!A1" display="Tabel 5 Ulykkesfrekvens, alle medarbejdere og arbejdere, skadet del af legemet" xr:uid="{00000000-0004-0000-0000-00000A000000}"/>
    <hyperlink ref="B52" location="'Om statistikken'!A1" display="Metode" xr:uid="{00000000-0004-0000-0000-00000B000000}"/>
    <hyperlink ref="B42:I42" location="'Ulykkesfrekvens, arbejdsfunk.'!A1" display="Tabel 2 Ulykkesfrekvens, hovedarbejdsfunktioner, alle medarbejdere" xr:uid="{00000000-0004-0000-0000-00000C000000}"/>
    <hyperlink ref="B53:I53" location="Kontakt!A1" display="Kontakt" xr:uid="{00000000-0004-0000-0000-00000D000000}"/>
    <hyperlink ref="B52:I52" location="Metode!A1" display="Metode" xr:uid="{00000000-0004-0000-0000-00000E000000}"/>
    <hyperlink ref="B48" location="'Ulykkesfrekvens, alder'!A1" display="Tabel 7 Ulykkesfrekvens, alder" xr:uid="{431C4754-1B39-4934-872C-AC431F72712E}"/>
    <hyperlink ref="B49" location="'Ulykkesfrekvens, region'!A1" display="Tabel 8 Ulykkesfrekvens, region" xr:uid="{D7B8F34F-46B6-433B-8B97-85807346C55A}"/>
    <hyperlink ref="B48:H48" location="'Ulykkesfrekvens, alder'!A1" display="Tabel 9 Ulykkesfrekvens, alle medarbejdere og arbejdere, alder" xr:uid="{464C921B-1F44-45B1-B304-7AC0C4716234}"/>
    <hyperlink ref="B49:H49" location="'Ulykkesfrekvens, regioner'!A1" display="Tabel 10 Ulykkesfrekvens, alle medarbejdere og arbejdere, regioner" xr:uid="{42186DD0-DF8D-4DF1-88A1-4184FF5A5278}"/>
    <hyperlink ref="B50" location="'Ulykkesfrekvens, virk.størrelse'!A1" display="Tabel 9 Ulykkesfrekvens, alle medarbejdere og arbejdere, virksomhedsstørrelse" xr:uid="{6E39E83F-468B-4CBC-85BB-85EA4EF2CB34}"/>
    <hyperlink ref="B51" location="'Ulykkesfrekvens, uden vikarer'!A1" display="Tabel 10 Ulykkesfrekvens, uden vikarer" xr:uid="{1C4E5C85-F0E0-4742-B6D9-04A2B4F7BA77}"/>
    <hyperlink ref="B47" location="Forside!A1" display="Tabel 6 Ulykkesfrekvens, alle medarbejdere og arbejdere, forventet fravær" xr:uid="{E66BBC46-782C-42DE-9F44-BD230B4D7E2A}"/>
    <hyperlink ref="B50:J50" location="'Ulykkesfrekvens, virk.størrelse'!A1" display="Tabel 10 Ulykkesfrekvens, alle medarbejdere og arbejdere, virksomhedsstørrelse" xr:uid="{875D95E5-860F-4BE0-9C85-1A537BD64A73}"/>
    <hyperlink ref="B51:I51" location="'Ulykkesfrekvens, uden vikarer'!A1" display="Tabel 11 Ulykkesfrekvens, uden vikarer" xr:uid="{D30364C4-E97A-4657-BE07-4A89AFD5D48A}"/>
    <hyperlink ref="B47:J47" location="'Forventet fravær'!A1" display="Tabel 7 Ulykkesfrekvens, alle medarbejdere og arbejdere, forventet fravær" xr:uid="{7CBFF38D-D30E-4DED-B051-F830E4A93486}"/>
    <hyperlink ref="B46:I46" location="Afvigelse!A1" display="Tabel 6 Ulykkesfrekvens, alle medarbejdere og arbejdere, afvigelse" xr:uid="{D33DBFCE-0778-47B3-8137-751A9FB3E602}"/>
    <hyperlink ref="B43:J43" location="'Hvordan skaden skete'!A1" display="Tabel 3 Ulykkesfrekvens, alle medarbejdere og arbejdere, hvordan skaden skete" xr:uid="{2F903DD8-E4DC-41C9-AA39-8740DC4B1678}"/>
    <hyperlink ref="B44:J44" location="'Skadet del af legemet'!A1" display="Tabel 4 Ulykkesfrekvens, alle medarbejdere og arbejdere, skadet del af legemet" xr:uid="{FC13E3A5-5D5A-4D6B-82EA-D93877E03114}"/>
    <hyperlink ref="B48:I48" location="'Ulykkesfrekvens, alder'!A1" display="Tabel 8 Ulykkesfrekvens, alle medarbejdere og arbejdere, alder" xr:uid="{92EA54EA-CF82-4653-BBEF-7FCEDDA37222}"/>
    <hyperlink ref="B49:I49" location="'Ulykkesfrekvens, regioner'!A1" display="Tabel 9 Ulykkesfrekvens, alle medarbejdere og arbejdere, regioner" xr:uid="{11B02167-5364-4D6C-8BC4-682FB932FC94}"/>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0F83-2077-4A0A-BCF2-44FD41CD996F}">
  <dimension ref="B1:P17"/>
  <sheetViews>
    <sheetView zoomScaleNormal="100" zoomScaleSheetLayoutView="100" workbookViewId="0">
      <selection activeCell="L5" sqref="L5"/>
    </sheetView>
  </sheetViews>
  <sheetFormatPr defaultColWidth="9.140625" defaultRowHeight="12.75" x14ac:dyDescent="0.2"/>
  <cols>
    <col min="1" max="1" width="2.7109375" style="2" customWidth="1"/>
    <col min="2" max="2" width="20.42578125" style="2" bestFit="1" customWidth="1"/>
    <col min="3" max="5" width="14.7109375" style="5" customWidth="1"/>
    <col min="6" max="6" width="3.42578125" style="5" customWidth="1"/>
    <col min="7" max="9" width="14.7109375" style="2" customWidth="1"/>
    <col min="10" max="16384" width="9.140625" style="2"/>
  </cols>
  <sheetData>
    <row r="1" spans="2:16" ht="12" customHeight="1" x14ac:dyDescent="0.2"/>
    <row r="2" spans="2:16" ht="60" customHeight="1" x14ac:dyDescent="0.2">
      <c r="F2" s="2"/>
    </row>
    <row r="3" spans="2:16" ht="30" customHeight="1" x14ac:dyDescent="0.2">
      <c r="F3" s="2"/>
    </row>
    <row r="4" spans="2:16" ht="30" customHeight="1" thickBot="1" x14ac:dyDescent="0.25">
      <c r="B4" s="122" t="s">
        <v>122</v>
      </c>
      <c r="C4" s="122"/>
      <c r="D4" s="122"/>
      <c r="E4" s="122"/>
      <c r="F4" s="122"/>
      <c r="G4" s="122"/>
      <c r="H4" s="122"/>
    </row>
    <row r="5" spans="2:16" ht="18" customHeight="1" x14ac:dyDescent="0.2">
      <c r="B5" s="16"/>
      <c r="C5" s="129" t="s">
        <v>25</v>
      </c>
      <c r="D5" s="130"/>
      <c r="E5" s="130"/>
      <c r="F5" s="43"/>
      <c r="G5" s="124" t="s">
        <v>26</v>
      </c>
      <c r="H5" s="124"/>
      <c r="I5" s="125"/>
    </row>
    <row r="6" spans="2:16" s="6" customFormat="1" ht="18" customHeight="1" thickBot="1" x14ac:dyDescent="0.3">
      <c r="B6" s="17"/>
      <c r="C6" s="22" t="s">
        <v>31</v>
      </c>
      <c r="D6" s="47">
        <v>2018</v>
      </c>
      <c r="E6" s="47">
        <v>2019</v>
      </c>
      <c r="F6" s="39"/>
      <c r="G6" s="49" t="s">
        <v>31</v>
      </c>
      <c r="H6" s="50">
        <v>2018</v>
      </c>
      <c r="I6" s="51">
        <v>2019</v>
      </c>
    </row>
    <row r="7" spans="2:16" s="6" customFormat="1" ht="19.5" customHeight="1" thickBot="1" x14ac:dyDescent="0.3">
      <c r="B7" s="58"/>
      <c r="C7" s="136" t="s">
        <v>91</v>
      </c>
      <c r="D7" s="137"/>
      <c r="E7" s="137"/>
      <c r="F7" s="137"/>
      <c r="G7" s="137"/>
      <c r="H7" s="137"/>
      <c r="I7" s="138"/>
    </row>
    <row r="8" spans="2:16" ht="15" customHeight="1" x14ac:dyDescent="0.2">
      <c r="B8" s="63" t="s">
        <v>66</v>
      </c>
      <c r="C8" s="83">
        <v>198.73412076578151</v>
      </c>
      <c r="D8" s="18">
        <v>201.61126313268528</v>
      </c>
      <c r="E8" s="25">
        <v>204.48059549882348</v>
      </c>
      <c r="F8" s="40"/>
      <c r="G8" s="25">
        <v>353.63372011360855</v>
      </c>
      <c r="H8" s="18">
        <v>354.70580858671462</v>
      </c>
      <c r="I8" s="93">
        <v>361.57779135132301</v>
      </c>
    </row>
    <row r="9" spans="2:16" ht="15" customHeight="1" x14ac:dyDescent="0.2">
      <c r="B9" s="64" t="s">
        <v>67</v>
      </c>
      <c r="C9" s="73">
        <v>262.33384520390803</v>
      </c>
      <c r="D9" s="18">
        <v>254.28909441103127</v>
      </c>
      <c r="E9" s="18">
        <v>272.13112642321408</v>
      </c>
      <c r="F9" s="41"/>
      <c r="G9" s="18">
        <v>359.52537003518148</v>
      </c>
      <c r="H9" s="18">
        <v>344.5795482448907</v>
      </c>
      <c r="I9" s="74">
        <v>373.90454530863076</v>
      </c>
    </row>
    <row r="10" spans="2:16" ht="15" customHeight="1" x14ac:dyDescent="0.2">
      <c r="B10" s="64" t="s">
        <v>68</v>
      </c>
      <c r="C10" s="73">
        <v>258.24770268808106</v>
      </c>
      <c r="D10" s="18">
        <v>261.67977074154743</v>
      </c>
      <c r="E10" s="18">
        <v>251.93729079517811</v>
      </c>
      <c r="F10" s="41"/>
      <c r="G10" s="18">
        <v>385.90090251461453</v>
      </c>
      <c r="H10" s="18">
        <v>385.53274051881903</v>
      </c>
      <c r="I10" s="74">
        <v>386.72524041001395</v>
      </c>
    </row>
    <row r="11" spans="2:16" ht="15" customHeight="1" x14ac:dyDescent="0.2">
      <c r="B11" s="64" t="s">
        <v>69</v>
      </c>
      <c r="C11" s="73">
        <v>233.52351509918373</v>
      </c>
      <c r="D11" s="18">
        <v>235.73082040697506</v>
      </c>
      <c r="E11" s="18">
        <v>219.2403576512142</v>
      </c>
      <c r="F11" s="41"/>
      <c r="G11" s="18">
        <v>360.64460878898166</v>
      </c>
      <c r="H11" s="18">
        <v>361.41247982724616</v>
      </c>
      <c r="I11" s="74">
        <v>334.9432790523411</v>
      </c>
    </row>
    <row r="12" spans="2:16" ht="15" customHeight="1" x14ac:dyDescent="0.2">
      <c r="B12" s="64" t="s">
        <v>70</v>
      </c>
      <c r="C12" s="73">
        <v>311.99429685540616</v>
      </c>
      <c r="D12" s="18">
        <v>315.78929905973052</v>
      </c>
      <c r="E12" s="18">
        <v>293.56650281439732</v>
      </c>
      <c r="F12" s="41"/>
      <c r="G12" s="18">
        <v>440.71948506697572</v>
      </c>
      <c r="H12" s="18">
        <v>443.9728825213042</v>
      </c>
      <c r="I12" s="74">
        <v>416.20301700196433</v>
      </c>
    </row>
    <row r="13" spans="2:16" ht="15" customHeight="1" thickBot="1" x14ac:dyDescent="0.25">
      <c r="B13" s="52" t="s">
        <v>0</v>
      </c>
      <c r="C13" s="90">
        <v>238.34679714448515</v>
      </c>
      <c r="D13" s="19">
        <v>240.09556012529592</v>
      </c>
      <c r="E13" s="19">
        <v>234.30907746365605</v>
      </c>
      <c r="F13" s="44"/>
      <c r="G13" s="19">
        <v>374.24769362021618</v>
      </c>
      <c r="H13" s="19">
        <v>373.28276238275197</v>
      </c>
      <c r="I13" s="92">
        <v>368.4118815493199</v>
      </c>
    </row>
    <row r="14" spans="2:16" x14ac:dyDescent="0.2">
      <c r="B14" s="53"/>
    </row>
    <row r="15" spans="2:16" ht="12.75" customHeight="1" x14ac:dyDescent="0.2">
      <c r="B15" s="131"/>
      <c r="C15" s="131"/>
      <c r="D15" s="131"/>
      <c r="E15" s="131"/>
      <c r="F15" s="131"/>
      <c r="G15" s="131"/>
      <c r="H15" s="131"/>
      <c r="I15" s="131"/>
    </row>
    <row r="16" spans="2:16" x14ac:dyDescent="0.2">
      <c r="B16" s="123" t="str">
        <f>'Ulykkesfrekvens, hovedbrancher'!B20:K20</f>
        <v>DA UlykkesStatistik 2019</v>
      </c>
      <c r="C16" s="123"/>
      <c r="D16" s="123"/>
      <c r="E16" s="123"/>
      <c r="F16" s="123"/>
      <c r="G16" s="123"/>
      <c r="H16" s="123"/>
      <c r="I16" s="123"/>
      <c r="P16" s="48" t="s">
        <v>1</v>
      </c>
    </row>
    <row r="17" spans="2:2" ht="15" x14ac:dyDescent="0.25">
      <c r="B17" s="9"/>
    </row>
  </sheetData>
  <mergeCells count="6">
    <mergeCell ref="B4:H4"/>
    <mergeCell ref="B16:I16"/>
    <mergeCell ref="C5:E5"/>
    <mergeCell ref="G5:I5"/>
    <mergeCell ref="C7:I7"/>
    <mergeCell ref="B15:I15"/>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078F-B15A-4DE7-80D3-BD09C18566E8}">
  <dimension ref="B1:P21"/>
  <sheetViews>
    <sheetView zoomScaleNormal="100" zoomScaleSheetLayoutView="100" workbookViewId="0">
      <selection activeCell="L5" sqref="L5"/>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22" t="s">
        <v>123</v>
      </c>
      <c r="C4" s="122"/>
      <c r="D4" s="122"/>
      <c r="E4" s="122"/>
      <c r="F4" s="122"/>
      <c r="G4" s="122"/>
      <c r="H4" s="122"/>
      <c r="I4" s="122"/>
    </row>
    <row r="5" spans="2:9" ht="18" customHeight="1" x14ac:dyDescent="0.2">
      <c r="B5" s="16"/>
      <c r="C5" s="129" t="s">
        <v>25</v>
      </c>
      <c r="D5" s="130"/>
      <c r="E5" s="130"/>
      <c r="F5" s="43"/>
      <c r="G5" s="124" t="s">
        <v>26</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6" t="s">
        <v>91</v>
      </c>
      <c r="D7" s="137"/>
      <c r="E7" s="137"/>
      <c r="F7" s="137"/>
      <c r="G7" s="137"/>
      <c r="H7" s="137"/>
      <c r="I7" s="138"/>
    </row>
    <row r="8" spans="2:9" ht="15" customHeight="1" x14ac:dyDescent="0.2">
      <c r="B8" s="63" t="s">
        <v>71</v>
      </c>
      <c r="C8" s="83">
        <v>193.50531759336869</v>
      </c>
      <c r="D8" s="25">
        <v>239.67969626047309</v>
      </c>
      <c r="E8" s="25">
        <v>199.55436581406059</v>
      </c>
      <c r="F8" s="40"/>
      <c r="G8" s="18">
        <v>246.05326078273058</v>
      </c>
      <c r="H8" s="18">
        <v>328.13711115578781</v>
      </c>
      <c r="I8" s="93">
        <v>259.07308218441949</v>
      </c>
    </row>
    <row r="9" spans="2:9" ht="15" customHeight="1" x14ac:dyDescent="0.2">
      <c r="B9" s="64" t="s">
        <v>72</v>
      </c>
      <c r="C9" s="73">
        <v>255.88607793579257</v>
      </c>
      <c r="D9" s="18">
        <v>282.66571224670241</v>
      </c>
      <c r="E9" s="18">
        <v>241.24042203525377</v>
      </c>
      <c r="F9" s="41"/>
      <c r="G9" s="18">
        <v>341.71814177137702</v>
      </c>
      <c r="H9" s="18">
        <v>374.10303340745332</v>
      </c>
      <c r="I9" s="74">
        <v>321.36125004923815</v>
      </c>
    </row>
    <row r="10" spans="2:9" ht="15" customHeight="1" x14ac:dyDescent="0.2">
      <c r="B10" s="64" t="s">
        <v>73</v>
      </c>
      <c r="C10" s="73">
        <v>280.06126631650415</v>
      </c>
      <c r="D10" s="18">
        <v>300.53122621091438</v>
      </c>
      <c r="E10" s="18">
        <v>264.22436389301163</v>
      </c>
      <c r="F10" s="41"/>
      <c r="G10" s="18">
        <v>394.46668184830833</v>
      </c>
      <c r="H10" s="18">
        <v>411.41756043783545</v>
      </c>
      <c r="I10" s="74">
        <v>377.0595138118029</v>
      </c>
    </row>
    <row r="11" spans="2:9" ht="15" customHeight="1" x14ac:dyDescent="0.2">
      <c r="B11" s="64" t="s">
        <v>74</v>
      </c>
      <c r="C11" s="73">
        <v>294.8340057350851</v>
      </c>
      <c r="D11" s="18">
        <v>305.4074875611779</v>
      </c>
      <c r="E11" s="18">
        <v>289.30173068956458</v>
      </c>
      <c r="F11" s="41"/>
      <c r="G11" s="18">
        <v>441.12793660602307</v>
      </c>
      <c r="H11" s="18">
        <v>448.13179485701363</v>
      </c>
      <c r="I11" s="74">
        <v>437.5117041571072</v>
      </c>
    </row>
    <row r="12" spans="2:9" ht="15" customHeight="1" x14ac:dyDescent="0.2">
      <c r="B12" s="64" t="s">
        <v>75</v>
      </c>
      <c r="C12" s="73">
        <v>270.97637695253292</v>
      </c>
      <c r="D12" s="18">
        <v>290.38040819111433</v>
      </c>
      <c r="E12" s="18">
        <v>261.05258053656013</v>
      </c>
      <c r="F12" s="41"/>
      <c r="G12" s="18">
        <v>432.04085192980068</v>
      </c>
      <c r="H12" s="18">
        <v>459.28796481733639</v>
      </c>
      <c r="I12" s="74">
        <v>426.95211635190759</v>
      </c>
    </row>
    <row r="13" spans="2:9" ht="15" customHeight="1" x14ac:dyDescent="0.2">
      <c r="B13" s="64" t="s">
        <v>76</v>
      </c>
      <c r="C13" s="73">
        <v>245.62689026037333</v>
      </c>
      <c r="D13" s="18">
        <v>233.8000999611576</v>
      </c>
      <c r="E13" s="18">
        <v>246.58287200076938</v>
      </c>
      <c r="F13" s="41"/>
      <c r="G13" s="18">
        <v>412.53005369157768</v>
      </c>
      <c r="H13" s="18">
        <v>404.4706756016061</v>
      </c>
      <c r="I13" s="74">
        <v>431.5055739290097</v>
      </c>
    </row>
    <row r="14" spans="2:9" ht="15" customHeight="1" x14ac:dyDescent="0.2">
      <c r="B14" s="64" t="s">
        <v>77</v>
      </c>
      <c r="C14" s="73">
        <v>216.45503182395453</v>
      </c>
      <c r="D14" s="18">
        <v>208.99073574499693</v>
      </c>
      <c r="E14" s="18">
        <v>211.41050422961547</v>
      </c>
      <c r="F14" s="41"/>
      <c r="G14" s="18">
        <v>359.38248804358454</v>
      </c>
      <c r="H14" s="18">
        <v>334.85907928442833</v>
      </c>
      <c r="I14" s="74">
        <v>345.82681870771472</v>
      </c>
    </row>
    <row r="15" spans="2:9" ht="15" customHeight="1" x14ac:dyDescent="0.2">
      <c r="B15" s="64" t="s">
        <v>78</v>
      </c>
      <c r="C15" s="73">
        <v>195.44208118529551</v>
      </c>
      <c r="D15" s="18">
        <v>176.6252885645572</v>
      </c>
      <c r="E15" s="18">
        <v>195.36114107065009</v>
      </c>
      <c r="F15" s="41"/>
      <c r="G15" s="18">
        <v>327.89344025442421</v>
      </c>
      <c r="H15" s="18">
        <v>280.01526795647601</v>
      </c>
      <c r="I15" s="74">
        <v>311.19703524070576</v>
      </c>
    </row>
    <row r="16" spans="2:9" ht="15" customHeight="1" x14ac:dyDescent="0.2">
      <c r="B16" s="64" t="s">
        <v>79</v>
      </c>
      <c r="C16" s="73">
        <v>74.073705148540725</v>
      </c>
      <c r="D16" s="18">
        <v>77.957090623683229</v>
      </c>
      <c r="E16" s="18">
        <v>92.528560598203768</v>
      </c>
      <c r="F16" s="41"/>
      <c r="G16" s="18">
        <v>120.35034117469567</v>
      </c>
      <c r="H16" s="18">
        <v>116.15776988519727</v>
      </c>
      <c r="I16" s="74">
        <v>122.63642964337251</v>
      </c>
    </row>
    <row r="17" spans="2:16" ht="15" customHeight="1" thickBot="1" x14ac:dyDescent="0.25">
      <c r="B17" s="52" t="s">
        <v>0</v>
      </c>
      <c r="C17" s="90">
        <v>238.3467971441309</v>
      </c>
      <c r="D17" s="19">
        <v>240.09556012533236</v>
      </c>
      <c r="E17" s="19">
        <v>234.30907746371682</v>
      </c>
      <c r="F17" s="44"/>
      <c r="G17" s="19">
        <v>374.24769362026501</v>
      </c>
      <c r="H17" s="19">
        <v>373.28276238273378</v>
      </c>
      <c r="I17" s="92">
        <v>368.41188154930114</v>
      </c>
    </row>
    <row r="18" spans="2:16" x14ac:dyDescent="0.2">
      <c r="B18" s="53"/>
    </row>
    <row r="19" spans="2:16" ht="12.75" customHeight="1" x14ac:dyDescent="0.2">
      <c r="B19" s="131"/>
      <c r="C19" s="131"/>
      <c r="D19" s="131"/>
      <c r="E19" s="131"/>
      <c r="F19" s="131"/>
      <c r="G19" s="131"/>
      <c r="H19" s="131"/>
      <c r="I19" s="131"/>
    </row>
    <row r="20" spans="2:16" x14ac:dyDescent="0.2">
      <c r="B20" s="123" t="str">
        <f>'Ulykkesfrekvens, hovedbrancher'!B20:K20</f>
        <v>DA UlykkesStatistik 2019</v>
      </c>
      <c r="C20" s="123"/>
      <c r="D20" s="123"/>
      <c r="E20" s="123"/>
      <c r="F20" s="123"/>
      <c r="G20" s="123"/>
      <c r="H20" s="123"/>
      <c r="I20" s="123"/>
      <c r="P20" s="48" t="s">
        <v>1</v>
      </c>
    </row>
    <row r="21" spans="2:16" ht="15" x14ac:dyDescent="0.25">
      <c r="B21" s="9"/>
    </row>
  </sheetData>
  <mergeCells count="6">
    <mergeCell ref="B4:I4"/>
    <mergeCell ref="B20:I20"/>
    <mergeCell ref="C5:E5"/>
    <mergeCell ref="G5:I5"/>
    <mergeCell ref="C7:I7"/>
    <mergeCell ref="B19:I19"/>
  </mergeCells>
  <pageMargins left="0.70866141732283472" right="0.70866141732283472" top="0.74803149606299213" bottom="0.74803149606299213" header="0.31496062992125984" footer="0.31496062992125984"/>
  <pageSetup paperSize="9" scale="90" orientation="landscape" r:id="rId1"/>
  <ignoredErrors>
    <ignoredError sqref="B9"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9275-5056-4E1B-880F-9FEB47B09A68}">
  <dimension ref="B1:P20"/>
  <sheetViews>
    <sheetView zoomScaleNormal="100" zoomScaleSheetLayoutView="100" workbookViewId="0">
      <selection activeCell="K7" sqref="K7"/>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22" t="s">
        <v>124</v>
      </c>
      <c r="C4" s="122"/>
      <c r="D4" s="122"/>
      <c r="E4" s="122"/>
      <c r="F4" s="122"/>
      <c r="G4" s="122"/>
      <c r="H4" s="122"/>
      <c r="I4" s="122"/>
    </row>
    <row r="5" spans="2:9" ht="18" customHeight="1" x14ac:dyDescent="0.2">
      <c r="B5" s="16"/>
      <c r="C5" s="129" t="s">
        <v>25</v>
      </c>
      <c r="D5" s="130"/>
      <c r="E5" s="130"/>
      <c r="F5" s="62"/>
      <c r="G5" s="124" t="s">
        <v>103</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6" t="s">
        <v>91</v>
      </c>
      <c r="D7" s="137"/>
      <c r="E7" s="137"/>
      <c r="F7" s="68"/>
      <c r="G7" s="137" t="s">
        <v>93</v>
      </c>
      <c r="H7" s="137"/>
      <c r="I7" s="138"/>
    </row>
    <row r="8" spans="2:9" ht="15" customHeight="1" x14ac:dyDescent="0.2">
      <c r="B8" s="63" t="s">
        <v>27</v>
      </c>
      <c r="C8" s="83">
        <v>229.26421817362626</v>
      </c>
      <c r="D8" s="25">
        <v>230.59415965027884</v>
      </c>
      <c r="E8" s="25">
        <v>217.18474660775681</v>
      </c>
      <c r="F8" s="40"/>
      <c r="G8" s="25">
        <v>1.7385635118982941</v>
      </c>
      <c r="H8" s="25">
        <v>0.73859140068583484</v>
      </c>
      <c r="I8" s="93">
        <v>1.1186903137789905</v>
      </c>
    </row>
    <row r="9" spans="2:9" ht="15" customHeight="1" x14ac:dyDescent="0.2">
      <c r="B9" s="64" t="s">
        <v>28</v>
      </c>
      <c r="C9" s="73">
        <v>403.19284350490329</v>
      </c>
      <c r="D9" s="18">
        <v>420.54138933487877</v>
      </c>
      <c r="E9" s="18">
        <v>388.36654619144042</v>
      </c>
      <c r="F9" s="41"/>
      <c r="G9" s="18">
        <v>1.743543035586494</v>
      </c>
      <c r="H9" s="18">
        <v>1.1168125565952309</v>
      </c>
      <c r="I9" s="74">
        <v>1.2966965112689102</v>
      </c>
    </row>
    <row r="10" spans="2:9" ht="15" customHeight="1" x14ac:dyDescent="0.2">
      <c r="B10" s="64" t="s">
        <v>29</v>
      </c>
      <c r="C10" s="73">
        <v>185.97556225062212</v>
      </c>
      <c r="D10" s="18">
        <v>186.90511483484272</v>
      </c>
      <c r="E10" s="18">
        <v>193.36724006095355</v>
      </c>
      <c r="F10" s="41"/>
      <c r="G10" s="18">
        <v>5.5614109050028109</v>
      </c>
      <c r="H10" s="18">
        <v>4.5532351934269082</v>
      </c>
      <c r="I10" s="74">
        <v>4.875246224556796</v>
      </c>
    </row>
    <row r="11" spans="2:9" ht="15" customHeight="1" thickBot="1" x14ac:dyDescent="0.25">
      <c r="B11" s="52" t="s">
        <v>0</v>
      </c>
      <c r="C11" s="90">
        <v>230.46271144786874</v>
      </c>
      <c r="D11" s="19">
        <v>234.40011413031809</v>
      </c>
      <c r="E11" s="19">
        <v>228.16621294365493</v>
      </c>
      <c r="F11" s="44"/>
      <c r="G11" s="19">
        <v>3.485929607953179</v>
      </c>
      <c r="H11" s="19">
        <v>2.5522399568201095</v>
      </c>
      <c r="I11" s="92">
        <v>2.9179144590340167</v>
      </c>
    </row>
    <row r="12" spans="2:9" ht="15" customHeight="1" x14ac:dyDescent="0.2">
      <c r="B12" s="53"/>
    </row>
    <row r="13" spans="2:9" ht="15" customHeight="1" x14ac:dyDescent="0.2">
      <c r="B13" s="131"/>
      <c r="C13" s="131"/>
      <c r="D13" s="131"/>
      <c r="E13" s="131"/>
      <c r="F13" s="131"/>
      <c r="G13" s="131"/>
      <c r="H13" s="131"/>
      <c r="I13" s="131"/>
    </row>
    <row r="14" spans="2:9" ht="15" customHeight="1" x14ac:dyDescent="0.2">
      <c r="B14" s="123" t="str">
        <f>'Ulykkesfrekvens, hovedbrancher'!B20:K20</f>
        <v>DA UlykkesStatistik 2019</v>
      </c>
      <c r="C14" s="123"/>
      <c r="D14" s="123"/>
      <c r="E14" s="123"/>
      <c r="F14" s="123"/>
      <c r="G14" s="123"/>
      <c r="H14" s="123"/>
      <c r="I14" s="123"/>
    </row>
    <row r="15" spans="2:9" ht="15" customHeight="1" x14ac:dyDescent="0.25">
      <c r="B15" s="9"/>
    </row>
    <row r="16" spans="2:9" ht="15" customHeight="1" x14ac:dyDescent="0.2"/>
    <row r="17" spans="8:16" ht="15" customHeight="1" x14ac:dyDescent="0.2"/>
    <row r="18" spans="8:16" x14ac:dyDescent="0.2">
      <c r="H18" s="88" t="s">
        <v>1</v>
      </c>
    </row>
    <row r="19" spans="8:16" ht="12.75" customHeight="1" x14ac:dyDescent="0.2"/>
    <row r="20" spans="8:16" x14ac:dyDescent="0.2">
      <c r="P20" s="48" t="s">
        <v>1</v>
      </c>
    </row>
  </sheetData>
  <mergeCells count="7">
    <mergeCell ref="B14:I14"/>
    <mergeCell ref="B4:I4"/>
    <mergeCell ref="C5:E5"/>
    <mergeCell ref="G5:I5"/>
    <mergeCell ref="B13:I13"/>
    <mergeCell ref="C7:E7"/>
    <mergeCell ref="G7:I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23"/>
  <sheetViews>
    <sheetView zoomScaleNormal="100" zoomScaleSheetLayoutView="100" workbookViewId="0">
      <selection activeCell="L3" sqref="L3"/>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3" ht="12" customHeight="1" x14ac:dyDescent="0.2"/>
    <row r="2" spans="1:13" ht="67.5" customHeight="1" x14ac:dyDescent="0.2"/>
    <row r="3" spans="1:13" ht="30" customHeight="1" x14ac:dyDescent="0.2">
      <c r="B3" s="12" t="s">
        <v>15</v>
      </c>
    </row>
    <row r="4" spans="1:13" ht="19.5" customHeight="1" x14ac:dyDescent="0.2">
      <c r="B4" s="28"/>
      <c r="C4" s="145" t="s">
        <v>87</v>
      </c>
      <c r="D4" s="145"/>
      <c r="E4" s="145"/>
      <c r="F4" s="145"/>
      <c r="G4" s="145"/>
      <c r="H4" s="145"/>
      <c r="I4" s="145"/>
      <c r="J4" s="146"/>
    </row>
    <row r="5" spans="1:13" ht="123.75" customHeight="1" x14ac:dyDescent="0.2">
      <c r="A5" s="26" t="s">
        <v>1</v>
      </c>
      <c r="B5" s="46" t="s">
        <v>16</v>
      </c>
      <c r="C5" s="153" t="s">
        <v>111</v>
      </c>
      <c r="D5" s="154"/>
      <c r="E5" s="154"/>
      <c r="F5" s="154"/>
      <c r="G5" s="154"/>
      <c r="H5" s="154"/>
      <c r="I5" s="154"/>
      <c r="J5" s="155"/>
    </row>
    <row r="6" spans="1:13" ht="73.5" customHeight="1" x14ac:dyDescent="0.2">
      <c r="B6" s="33" t="s">
        <v>17</v>
      </c>
      <c r="C6" s="151" t="s">
        <v>80</v>
      </c>
      <c r="D6" s="152"/>
      <c r="E6" s="152"/>
      <c r="F6" s="152"/>
      <c r="G6" s="152"/>
      <c r="H6" s="152"/>
      <c r="I6" s="152"/>
      <c r="J6" s="152"/>
    </row>
    <row r="7" spans="1:13" ht="49.5" customHeight="1" x14ac:dyDescent="0.2">
      <c r="B7" s="45" t="s">
        <v>18</v>
      </c>
      <c r="C7" s="147" t="s">
        <v>81</v>
      </c>
      <c r="D7" s="148"/>
      <c r="E7" s="148"/>
      <c r="F7" s="148"/>
      <c r="G7" s="148"/>
      <c r="H7" s="148"/>
      <c r="I7" s="148"/>
      <c r="J7" s="148"/>
    </row>
    <row r="8" spans="1:13" ht="177.75" customHeight="1" x14ac:dyDescent="0.2">
      <c r="B8" s="46" t="s">
        <v>19</v>
      </c>
      <c r="C8" s="149" t="s">
        <v>126</v>
      </c>
      <c r="D8" s="150"/>
      <c r="E8" s="150"/>
      <c r="F8" s="150"/>
      <c r="G8" s="150"/>
      <c r="H8" s="150"/>
      <c r="I8" s="150"/>
      <c r="J8" s="150"/>
    </row>
    <row r="9" spans="1:13" ht="96.75" customHeight="1" x14ac:dyDescent="0.2">
      <c r="B9" s="45" t="s">
        <v>88</v>
      </c>
      <c r="C9" s="161" t="s">
        <v>114</v>
      </c>
      <c r="D9" s="157"/>
      <c r="E9" s="157"/>
      <c r="F9" s="157"/>
      <c r="G9" s="157"/>
      <c r="H9" s="157"/>
      <c r="I9" s="157"/>
      <c r="J9" s="157"/>
      <c r="M9" s="66" t="s">
        <v>1</v>
      </c>
    </row>
    <row r="10" spans="1:13" ht="55.5" customHeight="1" x14ac:dyDescent="0.2">
      <c r="B10" s="45" t="s">
        <v>20</v>
      </c>
      <c r="C10" s="159" t="s">
        <v>86</v>
      </c>
      <c r="D10" s="160"/>
      <c r="E10" s="160"/>
      <c r="F10" s="160"/>
      <c r="G10" s="160"/>
      <c r="H10" s="160"/>
      <c r="I10" s="160"/>
      <c r="J10" s="160"/>
    </row>
    <row r="11" spans="1:13" ht="32.25" customHeight="1" x14ac:dyDescent="0.2">
      <c r="B11" s="45" t="s">
        <v>21</v>
      </c>
      <c r="C11" s="156" t="s">
        <v>82</v>
      </c>
      <c r="D11" s="157"/>
      <c r="E11" s="157"/>
      <c r="F11" s="157"/>
      <c r="G11" s="157"/>
      <c r="H11" s="157"/>
      <c r="I11" s="157"/>
      <c r="J11" s="157"/>
    </row>
    <row r="12" spans="1:13" ht="23.25" customHeight="1" x14ac:dyDescent="0.2">
      <c r="B12" s="34" t="s">
        <v>22</v>
      </c>
      <c r="C12" s="156" t="s">
        <v>83</v>
      </c>
      <c r="D12" s="157"/>
      <c r="E12" s="157"/>
      <c r="F12" s="157"/>
      <c r="G12" s="157"/>
      <c r="H12" s="157"/>
      <c r="I12" s="157"/>
      <c r="J12" s="157"/>
    </row>
    <row r="13" spans="1:13" ht="23.25" customHeight="1" x14ac:dyDescent="0.2">
      <c r="B13" s="34" t="s">
        <v>23</v>
      </c>
      <c r="C13" s="156" t="s">
        <v>84</v>
      </c>
      <c r="D13" s="157"/>
      <c r="E13" s="157"/>
      <c r="F13" s="157"/>
      <c r="G13" s="157"/>
      <c r="H13" s="157"/>
      <c r="I13" s="157"/>
      <c r="J13" s="157"/>
    </row>
    <row r="14" spans="1:13" ht="73.5" customHeight="1" x14ac:dyDescent="0.2">
      <c r="B14" s="45" t="s">
        <v>24</v>
      </c>
      <c r="C14" s="158" t="s">
        <v>89</v>
      </c>
      <c r="D14" s="150"/>
      <c r="E14" s="150"/>
      <c r="F14" s="150"/>
      <c r="G14" s="150"/>
      <c r="H14" s="150"/>
      <c r="I14" s="150"/>
      <c r="J14" s="150"/>
    </row>
    <row r="15" spans="1:13" ht="30.75" customHeight="1" x14ac:dyDescent="0.2">
      <c r="B15" s="45" t="s">
        <v>90</v>
      </c>
      <c r="C15" s="65" t="s">
        <v>85</v>
      </c>
      <c r="D15" s="31"/>
      <c r="E15" s="31"/>
      <c r="F15" s="31"/>
      <c r="G15" s="31"/>
      <c r="H15" s="31"/>
      <c r="I15" s="31"/>
      <c r="J15" s="32"/>
    </row>
    <row r="16" spans="1:13" ht="21" customHeight="1" x14ac:dyDescent="0.2">
      <c r="B16" s="35" t="s">
        <v>13</v>
      </c>
      <c r="C16" s="111" t="s">
        <v>128</v>
      </c>
      <c r="D16" s="29"/>
      <c r="E16" s="29"/>
      <c r="F16" s="29"/>
      <c r="G16" s="29"/>
      <c r="H16" s="29"/>
      <c r="I16" s="29"/>
      <c r="J16" s="30"/>
    </row>
    <row r="23" spans="5:5" x14ac:dyDescent="0.2">
      <c r="E23" s="27" t="s">
        <v>1</v>
      </c>
    </row>
  </sheetData>
  <mergeCells count="11">
    <mergeCell ref="C13:J13"/>
    <mergeCell ref="C11:J11"/>
    <mergeCell ref="C14:J14"/>
    <mergeCell ref="C10:J10"/>
    <mergeCell ref="C9:J9"/>
    <mergeCell ref="C12:J12"/>
    <mergeCell ref="C4:J4"/>
    <mergeCell ref="C7:J7"/>
    <mergeCell ref="C8:J8"/>
    <mergeCell ref="C6:J6"/>
    <mergeCell ref="C5:J5"/>
  </mergeCells>
  <hyperlinks>
    <hyperlink ref="C16" r:id="rId1" xr:uid="{B23C014F-7D97-4061-AC32-371CE1E169ED}"/>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2" sqref="J2"/>
    </sheetView>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2" t="s">
        <v>14</v>
      </c>
    </row>
    <row r="4" spans="2:6" s="1" customFormat="1" x14ac:dyDescent="0.2">
      <c r="B4" s="162" t="s">
        <v>3</v>
      </c>
      <c r="C4" s="162"/>
      <c r="D4" s="162"/>
      <c r="E4" s="162"/>
      <c r="F4" s="162"/>
    </row>
    <row r="5" spans="2:6" ht="12.75" customHeight="1" x14ac:dyDescent="0.2">
      <c r="B5" s="112" t="s">
        <v>129</v>
      </c>
      <c r="C5" s="13"/>
      <c r="D5" s="13"/>
      <c r="E5" s="13"/>
      <c r="F5" s="13"/>
    </row>
    <row r="6" spans="2:6" x14ac:dyDescent="0.2">
      <c r="B6" s="13" t="s">
        <v>4</v>
      </c>
      <c r="C6" s="14" t="s">
        <v>130</v>
      </c>
      <c r="D6" s="13"/>
      <c r="E6" s="13"/>
      <c r="F6" s="13"/>
    </row>
    <row r="7" spans="2:6" ht="12" customHeight="1" x14ac:dyDescent="0.2">
      <c r="B7" s="13" t="s">
        <v>5</v>
      </c>
      <c r="C7" s="13" t="s">
        <v>11</v>
      </c>
      <c r="D7" s="13"/>
      <c r="E7" s="13"/>
      <c r="F7" s="13"/>
    </row>
    <row r="8" spans="2:6" ht="14.25" x14ac:dyDescent="0.2">
      <c r="B8" s="10"/>
      <c r="C8" s="10"/>
      <c r="D8" s="10"/>
      <c r="E8" s="10"/>
      <c r="F8" s="10"/>
    </row>
    <row r="9" spans="2:6" x14ac:dyDescent="0.2">
      <c r="B9" s="163" t="s">
        <v>6</v>
      </c>
      <c r="C9" s="163"/>
      <c r="D9" s="163"/>
      <c r="E9" s="163"/>
      <c r="F9" s="163"/>
    </row>
    <row r="10" spans="2:6" x14ac:dyDescent="0.2">
      <c r="B10" s="13" t="s">
        <v>7</v>
      </c>
      <c r="C10" s="13"/>
      <c r="D10" s="13"/>
      <c r="E10" s="13"/>
      <c r="F10" s="13"/>
    </row>
    <row r="11" spans="2:6" x14ac:dyDescent="0.2">
      <c r="B11" s="13" t="s">
        <v>8</v>
      </c>
      <c r="C11" s="11" t="s">
        <v>9</v>
      </c>
      <c r="D11" s="13"/>
      <c r="E11" s="13"/>
      <c r="F11" s="13"/>
    </row>
    <row r="12" spans="2:6" x14ac:dyDescent="0.2">
      <c r="B12" s="13" t="s">
        <v>5</v>
      </c>
      <c r="C12" s="13" t="s">
        <v>10</v>
      </c>
      <c r="D12" s="13"/>
      <c r="E12" s="13"/>
      <c r="F12" s="13"/>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W37"/>
  <sheetViews>
    <sheetView zoomScaleNormal="100" zoomScaleSheetLayoutView="100" workbookViewId="0">
      <selection activeCell="O4" sqref="O4"/>
    </sheetView>
  </sheetViews>
  <sheetFormatPr defaultColWidth="9.140625" defaultRowHeight="12.75" x14ac:dyDescent="0.2"/>
  <cols>
    <col min="1" max="1" width="2.7109375" style="2" customWidth="1"/>
    <col min="2" max="2" width="12.85546875" style="2" customWidth="1"/>
    <col min="3" max="3" width="13.7109375" style="5" customWidth="1"/>
    <col min="4" max="5" width="16.5703125" style="5" customWidth="1"/>
    <col min="6" max="6" width="14.7109375" style="5" customWidth="1"/>
    <col min="7" max="7" width="3.42578125" style="5" customWidth="1"/>
    <col min="8" max="8" width="13.7109375" style="2" customWidth="1"/>
    <col min="9" max="10" width="16.5703125" style="2" customWidth="1"/>
    <col min="11" max="11" width="14.7109375" style="2" customWidth="1"/>
    <col min="12" max="16384" width="9.140625" style="2"/>
  </cols>
  <sheetData>
    <row r="1" spans="2:15" ht="12" customHeight="1" x14ac:dyDescent="0.2"/>
    <row r="2" spans="2:15" ht="60" customHeight="1" x14ac:dyDescent="0.2">
      <c r="F2" s="2"/>
      <c r="G2" s="2"/>
    </row>
    <row r="3" spans="2:15" ht="30" customHeight="1" x14ac:dyDescent="0.2">
      <c r="F3" s="2"/>
      <c r="G3" s="2"/>
      <c r="M3" s="91" t="s">
        <v>1</v>
      </c>
      <c r="N3" s="75" t="s">
        <v>1</v>
      </c>
    </row>
    <row r="4" spans="2:15" ht="30" customHeight="1" thickBot="1" x14ac:dyDescent="0.3">
      <c r="B4" s="122" t="s">
        <v>92</v>
      </c>
      <c r="C4" s="122"/>
      <c r="D4" s="122"/>
      <c r="E4" s="122"/>
      <c r="F4" s="122"/>
      <c r="G4" s="122"/>
      <c r="H4" s="122"/>
      <c r="I4" s="122"/>
      <c r="J4" s="7"/>
    </row>
    <row r="5" spans="2:15" ht="18" customHeight="1" x14ac:dyDescent="0.2">
      <c r="B5" s="16"/>
      <c r="C5" s="129" t="s">
        <v>25</v>
      </c>
      <c r="D5" s="130"/>
      <c r="E5" s="130"/>
      <c r="F5" s="130"/>
      <c r="G5" s="43"/>
      <c r="H5" s="124" t="s">
        <v>26</v>
      </c>
      <c r="I5" s="124"/>
      <c r="J5" s="124"/>
      <c r="K5" s="125"/>
    </row>
    <row r="6" spans="2:15" s="6" customFormat="1" ht="18" customHeight="1" x14ac:dyDescent="0.25">
      <c r="B6" s="17"/>
      <c r="C6" s="22" t="s">
        <v>0</v>
      </c>
      <c r="D6" s="23" t="s">
        <v>27</v>
      </c>
      <c r="E6" s="23" t="s">
        <v>28</v>
      </c>
      <c r="F6" s="39" t="s">
        <v>29</v>
      </c>
      <c r="G6" s="39"/>
      <c r="H6" s="23" t="s">
        <v>0</v>
      </c>
      <c r="I6" s="23" t="s">
        <v>27</v>
      </c>
      <c r="J6" s="23" t="s">
        <v>28</v>
      </c>
      <c r="K6" s="24" t="s">
        <v>30</v>
      </c>
    </row>
    <row r="7" spans="2:15" s="6" customFormat="1" ht="19.5" customHeight="1" thickBot="1" x14ac:dyDescent="0.3">
      <c r="B7" s="37"/>
      <c r="C7" s="126" t="s">
        <v>91</v>
      </c>
      <c r="D7" s="127"/>
      <c r="E7" s="127"/>
      <c r="F7" s="127"/>
      <c r="G7" s="127"/>
      <c r="H7" s="127"/>
      <c r="I7" s="127"/>
      <c r="J7" s="127"/>
      <c r="K7" s="128"/>
    </row>
    <row r="8" spans="2:15" ht="15" customHeight="1" x14ac:dyDescent="0.2">
      <c r="B8" s="20">
        <v>2010</v>
      </c>
      <c r="C8" s="73">
        <v>258.4515534217033</v>
      </c>
      <c r="D8" s="18">
        <v>285.4753270746038</v>
      </c>
      <c r="E8" s="18">
        <v>417.97598888796301</v>
      </c>
      <c r="F8" s="18">
        <v>204.62043436683436</v>
      </c>
      <c r="G8" s="40"/>
      <c r="H8" s="18">
        <v>453.30931678604298</v>
      </c>
      <c r="I8" s="18">
        <v>499.53781017091057</v>
      </c>
      <c r="J8" s="18">
        <v>536.5019252084511</v>
      </c>
      <c r="K8" s="77">
        <v>377.02527733801548</v>
      </c>
    </row>
    <row r="9" spans="2:15" ht="15" customHeight="1" x14ac:dyDescent="0.2">
      <c r="B9" s="21">
        <v>2011</v>
      </c>
      <c r="C9" s="73">
        <v>247.29903335611863</v>
      </c>
      <c r="D9" s="18">
        <v>266.70286914759322</v>
      </c>
      <c r="E9" s="18">
        <v>418.84391991176875</v>
      </c>
      <c r="F9" s="18">
        <v>193.53377220144935</v>
      </c>
      <c r="G9" s="41"/>
      <c r="H9" s="18">
        <v>424.98548787537538</v>
      </c>
      <c r="I9" s="18">
        <v>468.01143187695129</v>
      </c>
      <c r="J9" s="18">
        <v>525.31082560184336</v>
      </c>
      <c r="K9" s="77">
        <v>345.12216311255935</v>
      </c>
      <c r="M9" s="75" t="s">
        <v>1</v>
      </c>
    </row>
    <row r="10" spans="2:15" ht="15" customHeight="1" x14ac:dyDescent="0.2">
      <c r="B10" s="21">
        <v>2012</v>
      </c>
      <c r="C10" s="73">
        <v>237.25159197076459</v>
      </c>
      <c r="D10" s="18">
        <v>248.28810069701436</v>
      </c>
      <c r="E10" s="18">
        <v>416.19241430974171</v>
      </c>
      <c r="F10" s="18">
        <v>189.22399937890202</v>
      </c>
      <c r="G10" s="41"/>
      <c r="H10" s="18">
        <v>395.57374387000442</v>
      </c>
      <c r="I10" s="18">
        <v>423.06379491872781</v>
      </c>
      <c r="J10" s="18">
        <v>523.59966497334449</v>
      </c>
      <c r="K10" s="77">
        <v>320.54867962228479</v>
      </c>
    </row>
    <row r="11" spans="2:15" ht="15" customHeight="1" x14ac:dyDescent="0.2">
      <c r="B11" s="21">
        <v>2013</v>
      </c>
      <c r="C11" s="73">
        <v>237.97288274137173</v>
      </c>
      <c r="D11" s="18">
        <v>244.64649399197512</v>
      </c>
      <c r="E11" s="18">
        <v>426.35701708762173</v>
      </c>
      <c r="F11" s="18">
        <v>192.97129575234271</v>
      </c>
      <c r="G11" s="41"/>
      <c r="H11" s="18">
        <v>389.5056715858608</v>
      </c>
      <c r="I11" s="18">
        <v>406.74843322778042</v>
      </c>
      <c r="J11" s="18">
        <v>533.26493415563414</v>
      </c>
      <c r="K11" s="77">
        <v>319.75786127918235</v>
      </c>
      <c r="O11" s="78" t="s">
        <v>1</v>
      </c>
    </row>
    <row r="12" spans="2:15" ht="15" customHeight="1" x14ac:dyDescent="0.2">
      <c r="B12" s="21">
        <v>2014</v>
      </c>
      <c r="C12" s="73">
        <v>230.67008996038913</v>
      </c>
      <c r="D12" s="18">
        <v>231.00672001562984</v>
      </c>
      <c r="E12" s="18">
        <v>399.8038693774389</v>
      </c>
      <c r="F12" s="72">
        <v>192.6839353896583</v>
      </c>
      <c r="G12" s="41"/>
      <c r="H12" s="18">
        <v>369.584241619284</v>
      </c>
      <c r="I12" s="18">
        <v>382.18476224533777</v>
      </c>
      <c r="J12" s="18">
        <v>494.93962157183176</v>
      </c>
      <c r="K12" s="77">
        <v>309.54867508372803</v>
      </c>
    </row>
    <row r="13" spans="2:15" ht="15" customHeight="1" x14ac:dyDescent="0.2">
      <c r="B13" s="21">
        <v>2015</v>
      </c>
      <c r="C13" s="73">
        <v>240.81137287628684</v>
      </c>
      <c r="D13" s="18">
        <v>248.61728805199067</v>
      </c>
      <c r="E13" s="18">
        <v>423.83853360990463</v>
      </c>
      <c r="F13" s="72">
        <v>190.64363019777633</v>
      </c>
      <c r="G13" s="41"/>
      <c r="H13" s="18">
        <v>387.05244034342559</v>
      </c>
      <c r="I13" s="18">
        <v>406.16602840326425</v>
      </c>
      <c r="J13" s="18">
        <v>519.81119710400526</v>
      </c>
      <c r="K13" s="74">
        <v>314.0655297567036</v>
      </c>
    </row>
    <row r="14" spans="2:15" ht="15" customHeight="1" x14ac:dyDescent="0.2">
      <c r="B14" s="21">
        <v>2016</v>
      </c>
      <c r="C14" s="73">
        <v>242.51117371259366</v>
      </c>
      <c r="D14" s="18">
        <v>242.32809492192439</v>
      </c>
      <c r="E14" s="18">
        <v>406.10537089778558</v>
      </c>
      <c r="F14" s="72">
        <v>198.14965266087336</v>
      </c>
      <c r="G14" s="41"/>
      <c r="H14" s="18">
        <v>378.1924603019886</v>
      </c>
      <c r="I14" s="18">
        <v>390.08722513540351</v>
      </c>
      <c r="J14" s="18">
        <v>497.21598873443008</v>
      </c>
      <c r="K14" s="74">
        <v>315.76955690157962</v>
      </c>
    </row>
    <row r="15" spans="2:15" ht="15" customHeight="1" x14ac:dyDescent="0.2">
      <c r="B15" s="21">
        <v>2017</v>
      </c>
      <c r="C15" s="73">
        <v>234.72730176037248</v>
      </c>
      <c r="D15" s="18">
        <v>226.68627753564499</v>
      </c>
      <c r="E15" s="18">
        <v>403.75153702841453</v>
      </c>
      <c r="F15" s="72">
        <v>194.68702429325484</v>
      </c>
      <c r="G15" s="41"/>
      <c r="H15" s="18">
        <v>366.49490497285831</v>
      </c>
      <c r="I15" s="18">
        <v>359.64846563130209</v>
      </c>
      <c r="J15" s="18">
        <v>498.03865829203392</v>
      </c>
      <c r="K15" s="74">
        <v>312.70398026472952</v>
      </c>
    </row>
    <row r="16" spans="2:15" ht="15" customHeight="1" x14ac:dyDescent="0.2">
      <c r="B16" s="21">
        <v>2018</v>
      </c>
      <c r="C16" s="73">
        <v>240.09556012515799</v>
      </c>
      <c r="D16" s="18">
        <v>232.4912164036669</v>
      </c>
      <c r="E16" s="18">
        <v>424.70223778128826</v>
      </c>
      <c r="F16" s="72">
        <v>195.1698553970829</v>
      </c>
      <c r="G16" s="41"/>
      <c r="H16" s="18">
        <v>373.28276238274003</v>
      </c>
      <c r="I16" s="18">
        <v>376.94624283500764</v>
      </c>
      <c r="J16" s="18">
        <v>517.74613740256427</v>
      </c>
      <c r="K16" s="74">
        <v>305.58904071486404</v>
      </c>
    </row>
    <row r="17" spans="2:23" ht="15" customHeight="1" thickBot="1" x14ac:dyDescent="0.25">
      <c r="B17" s="38">
        <v>2019</v>
      </c>
      <c r="C17" s="90">
        <v>234.30907746349769</v>
      </c>
      <c r="D17" s="19">
        <v>219.41834245600594</v>
      </c>
      <c r="E17" s="19">
        <v>393.60424913155509</v>
      </c>
      <c r="F17" s="19">
        <v>201.98163787111415</v>
      </c>
      <c r="G17" s="42"/>
      <c r="H17" s="19">
        <v>368.41188154928614</v>
      </c>
      <c r="I17" s="19">
        <v>351.76700161189325</v>
      </c>
      <c r="J17" s="19">
        <v>485.71863464127631</v>
      </c>
      <c r="K17" s="92">
        <v>327.05654306764296</v>
      </c>
    </row>
    <row r="19" spans="2:23" ht="12.75" customHeight="1" x14ac:dyDescent="0.2">
      <c r="B19" s="131"/>
      <c r="C19" s="131"/>
      <c r="D19" s="131"/>
      <c r="E19" s="131"/>
      <c r="F19" s="131"/>
      <c r="G19" s="131"/>
      <c r="H19" s="131"/>
      <c r="I19" s="131"/>
      <c r="J19" s="131"/>
      <c r="K19" s="131"/>
    </row>
    <row r="20" spans="2:23" x14ac:dyDescent="0.2">
      <c r="B20" s="123" t="s">
        <v>127</v>
      </c>
      <c r="C20" s="123"/>
      <c r="D20" s="123"/>
      <c r="E20" s="123"/>
      <c r="F20" s="123"/>
      <c r="G20" s="123"/>
      <c r="H20" s="123"/>
      <c r="I20" s="123"/>
      <c r="J20" s="123"/>
      <c r="K20" s="123"/>
    </row>
    <row r="21" spans="2:23" ht="15" x14ac:dyDescent="0.25">
      <c r="B21" s="9"/>
      <c r="N21" s="108"/>
      <c r="O21" s="109"/>
      <c r="P21" s="109"/>
      <c r="Q21" s="109"/>
      <c r="R21" s="109"/>
      <c r="S21" s="109"/>
    </row>
    <row r="23" spans="2:23" x14ac:dyDescent="0.2">
      <c r="O23" s="109"/>
      <c r="P23" s="109"/>
      <c r="Q23" s="109"/>
      <c r="R23" s="109"/>
    </row>
    <row r="24" spans="2:23" x14ac:dyDescent="0.2">
      <c r="O24" s="109"/>
      <c r="P24" s="109"/>
      <c r="Q24" s="109"/>
      <c r="R24" s="109"/>
    </row>
    <row r="25" spans="2:23" x14ac:dyDescent="0.2">
      <c r="O25" s="109"/>
      <c r="P25" s="109"/>
      <c r="Q25" s="109"/>
      <c r="R25" s="109"/>
    </row>
    <row r="26" spans="2:23" x14ac:dyDescent="0.2">
      <c r="F26" s="76" t="s">
        <v>1</v>
      </c>
      <c r="O26" s="109"/>
      <c r="P26" s="109"/>
      <c r="Q26" s="109"/>
      <c r="R26" s="109"/>
    </row>
    <row r="27" spans="2:23" x14ac:dyDescent="0.2">
      <c r="O27" s="109"/>
      <c r="P27" s="109"/>
      <c r="Q27" s="109"/>
      <c r="R27" s="109"/>
    </row>
    <row r="30" spans="2:23" x14ac:dyDescent="0.2">
      <c r="O30" s="109"/>
      <c r="T30" s="109"/>
      <c r="U30" s="109"/>
      <c r="V30" s="109"/>
      <c r="W30" s="109"/>
    </row>
    <row r="37" spans="5:5" x14ac:dyDescent="0.2">
      <c r="E37" s="106" t="s">
        <v>1</v>
      </c>
    </row>
  </sheetData>
  <mergeCells count="6">
    <mergeCell ref="B4:I4"/>
    <mergeCell ref="B20:K20"/>
    <mergeCell ref="H5:K5"/>
    <mergeCell ref="C7:K7"/>
    <mergeCell ref="C5:F5"/>
    <mergeCell ref="B19:K1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D3CA-3D12-4211-AF55-BA6091BA2798}">
  <dimension ref="B1:L30"/>
  <sheetViews>
    <sheetView zoomScaleNormal="100" zoomScaleSheetLayoutView="100" workbookViewId="0">
      <selection activeCell="N4" sqref="N4"/>
    </sheetView>
  </sheetViews>
  <sheetFormatPr defaultColWidth="9.140625" defaultRowHeight="12.75" x14ac:dyDescent="0.2"/>
  <cols>
    <col min="1" max="1" width="2.7109375" style="2" customWidth="1"/>
    <col min="2" max="2" width="11.140625" style="2" customWidth="1"/>
    <col min="3" max="4" width="12.85546875" style="5" customWidth="1"/>
    <col min="5" max="5" width="18.5703125" style="5" customWidth="1"/>
    <col min="6" max="6" width="17.28515625" style="5" customWidth="1"/>
    <col min="7" max="7" width="17.5703125" style="5" customWidth="1"/>
    <col min="8" max="8" width="15.42578125" style="2" customWidth="1"/>
    <col min="9" max="9" width="13.28515625" style="2" customWidth="1"/>
    <col min="10" max="10" width="15.7109375" style="2" customWidth="1"/>
    <col min="11" max="11" width="18.7109375" style="2" customWidth="1"/>
    <col min="12" max="12" width="14.7109375" style="2" customWidth="1"/>
    <col min="13" max="16384" width="9.140625" style="2"/>
  </cols>
  <sheetData>
    <row r="1" spans="2:12" ht="12" customHeight="1" x14ac:dyDescent="0.2"/>
    <row r="2" spans="2:12" ht="60" customHeight="1" x14ac:dyDescent="0.2">
      <c r="F2" s="2"/>
      <c r="G2" s="2"/>
    </row>
    <row r="3" spans="2:12" ht="30" customHeight="1" x14ac:dyDescent="0.2">
      <c r="F3" s="2"/>
      <c r="G3" s="2"/>
    </row>
    <row r="4" spans="2:12" ht="30" customHeight="1" thickBot="1" x14ac:dyDescent="0.3">
      <c r="B4" s="122" t="s">
        <v>115</v>
      </c>
      <c r="C4" s="122"/>
      <c r="D4" s="122"/>
      <c r="E4" s="122"/>
      <c r="F4" s="122"/>
      <c r="G4" s="122"/>
      <c r="H4" s="122"/>
      <c r="I4" s="122"/>
      <c r="J4" s="122"/>
      <c r="K4" s="7"/>
    </row>
    <row r="5" spans="2:12" ht="15.75" customHeight="1" x14ac:dyDescent="0.2">
      <c r="B5" s="16"/>
      <c r="C5" s="132"/>
      <c r="D5" s="133"/>
      <c r="E5" s="133"/>
      <c r="F5" s="133"/>
      <c r="G5" s="43"/>
      <c r="H5" s="134"/>
      <c r="I5" s="134"/>
      <c r="J5" s="134"/>
      <c r="K5" s="134"/>
      <c r="L5" s="135"/>
    </row>
    <row r="6" spans="2:12" s="6" customFormat="1" ht="45.75" customHeight="1" x14ac:dyDescent="0.25">
      <c r="B6" s="17"/>
      <c r="C6" s="56" t="s">
        <v>0</v>
      </c>
      <c r="D6" s="55" t="s">
        <v>36</v>
      </c>
      <c r="E6" s="55" t="s">
        <v>37</v>
      </c>
      <c r="F6" s="55" t="s">
        <v>39</v>
      </c>
      <c r="G6" s="55" t="s">
        <v>38</v>
      </c>
      <c r="H6" s="55" t="s">
        <v>32</v>
      </c>
      <c r="I6" s="55" t="s">
        <v>33</v>
      </c>
      <c r="J6" s="55" t="s">
        <v>40</v>
      </c>
      <c r="K6" s="55" t="s">
        <v>34</v>
      </c>
      <c r="L6" s="57" t="s">
        <v>35</v>
      </c>
    </row>
    <row r="7" spans="2:12" s="6" customFormat="1" ht="19.5" customHeight="1" thickBot="1" x14ac:dyDescent="0.3">
      <c r="B7" s="37"/>
      <c r="C7" s="126" t="s">
        <v>91</v>
      </c>
      <c r="D7" s="127"/>
      <c r="E7" s="127"/>
      <c r="F7" s="127"/>
      <c r="G7" s="127"/>
      <c r="H7" s="127"/>
      <c r="I7" s="127"/>
      <c r="J7" s="127"/>
      <c r="K7" s="127"/>
      <c r="L7" s="128"/>
    </row>
    <row r="8" spans="2:12" ht="15" customHeight="1" x14ac:dyDescent="0.2">
      <c r="B8" s="20">
        <v>2010</v>
      </c>
      <c r="C8" s="73">
        <v>258.45155342189787</v>
      </c>
      <c r="D8" s="18">
        <v>41.302868404461258</v>
      </c>
      <c r="E8" s="18">
        <v>21.674163385210839</v>
      </c>
      <c r="F8" s="18">
        <v>71.380335362464606</v>
      </c>
      <c r="G8" s="18">
        <v>258.69200914671484</v>
      </c>
      <c r="H8" s="18">
        <v>142.70792611628275</v>
      </c>
      <c r="I8" s="18">
        <v>660.86467500350625</v>
      </c>
      <c r="J8" s="18">
        <v>427.95767917231893</v>
      </c>
      <c r="K8" s="18">
        <v>495.38402291790521</v>
      </c>
      <c r="L8" s="74">
        <v>404.14111400355171</v>
      </c>
    </row>
    <row r="9" spans="2:12" ht="15" customHeight="1" x14ac:dyDescent="0.2">
      <c r="B9" s="21">
        <v>2011</v>
      </c>
      <c r="C9" s="73">
        <v>247.29903335625653</v>
      </c>
      <c r="D9" s="18">
        <v>52.420117704757594</v>
      </c>
      <c r="E9" s="18">
        <v>16.480847982326733</v>
      </c>
      <c r="F9" s="18">
        <v>54.810800655654909</v>
      </c>
      <c r="G9" s="18">
        <v>220.69693929817566</v>
      </c>
      <c r="H9" s="18">
        <v>151.95782248127631</v>
      </c>
      <c r="I9" s="18">
        <v>519.80668819967627</v>
      </c>
      <c r="J9" s="18">
        <v>436.37489450784659</v>
      </c>
      <c r="K9" s="18">
        <v>439.47721963935612</v>
      </c>
      <c r="L9" s="74">
        <v>382.65960693988359</v>
      </c>
    </row>
    <row r="10" spans="2:12" ht="15" customHeight="1" x14ac:dyDescent="0.2">
      <c r="B10" s="21">
        <v>2012</v>
      </c>
      <c r="C10" s="73">
        <v>237.25159197068933</v>
      </c>
      <c r="D10" s="18">
        <v>47.599093459785429</v>
      </c>
      <c r="E10" s="18">
        <v>24.138682659960061</v>
      </c>
      <c r="F10" s="18">
        <v>67.419144789933597</v>
      </c>
      <c r="G10" s="18">
        <v>182.53165369193854</v>
      </c>
      <c r="H10" s="18">
        <v>156.48223221171119</v>
      </c>
      <c r="I10" s="18">
        <v>355.7363888974063</v>
      </c>
      <c r="J10" s="18">
        <v>402.43215553949858</v>
      </c>
      <c r="K10" s="18">
        <v>409.965556522859</v>
      </c>
      <c r="L10" s="74">
        <v>405.96316468347231</v>
      </c>
    </row>
    <row r="11" spans="2:12" ht="15" customHeight="1" x14ac:dyDescent="0.2">
      <c r="B11" s="21">
        <v>2013</v>
      </c>
      <c r="C11" s="73">
        <v>237.97288274147232</v>
      </c>
      <c r="D11" s="18">
        <v>55.28730518995355</v>
      </c>
      <c r="E11" s="18">
        <v>26.280944470592587</v>
      </c>
      <c r="F11" s="18">
        <v>69.603161835409779</v>
      </c>
      <c r="G11" s="18">
        <v>186.62151823063013</v>
      </c>
      <c r="H11" s="18">
        <v>162.77179987870221</v>
      </c>
      <c r="I11" s="18">
        <v>301.27902153207555</v>
      </c>
      <c r="J11" s="18">
        <v>408.10465106207289</v>
      </c>
      <c r="K11" s="18">
        <v>411.85719202335076</v>
      </c>
      <c r="L11" s="74">
        <v>380.14661917792847</v>
      </c>
    </row>
    <row r="12" spans="2:12" ht="15" customHeight="1" x14ac:dyDescent="0.2">
      <c r="B12" s="21">
        <v>2014</v>
      </c>
      <c r="C12" s="73">
        <v>230.67008996053818</v>
      </c>
      <c r="D12" s="18">
        <v>66.36999124453493</v>
      </c>
      <c r="E12" s="18">
        <v>27.627008863167205</v>
      </c>
      <c r="F12" s="18">
        <v>70.589185642058283</v>
      </c>
      <c r="G12" s="18">
        <v>145.81845814429391</v>
      </c>
      <c r="H12" s="18">
        <v>174.33518842222747</v>
      </c>
      <c r="I12" s="18">
        <v>885.35335689238559</v>
      </c>
      <c r="J12" s="18">
        <v>373.72382469416561</v>
      </c>
      <c r="K12" s="18">
        <v>409.5619938377796</v>
      </c>
      <c r="L12" s="74">
        <v>362.63192644792855</v>
      </c>
    </row>
    <row r="13" spans="2:12" ht="15" customHeight="1" x14ac:dyDescent="0.2">
      <c r="B13" s="21">
        <v>2015</v>
      </c>
      <c r="C13" s="73">
        <v>240.8113728763293</v>
      </c>
      <c r="D13" s="18">
        <v>49.70561851182832</v>
      </c>
      <c r="E13" s="18">
        <v>27.637394618176486</v>
      </c>
      <c r="F13" s="18">
        <v>64.048598984095236</v>
      </c>
      <c r="G13" s="18">
        <v>164.46597601681512</v>
      </c>
      <c r="H13" s="18">
        <v>154.04497781040658</v>
      </c>
      <c r="I13" s="18">
        <v>464.4846708891987</v>
      </c>
      <c r="J13" s="18">
        <v>410.09584247304713</v>
      </c>
      <c r="K13" s="18">
        <v>404.98074521166978</v>
      </c>
      <c r="L13" s="74">
        <v>403.55752691070489</v>
      </c>
    </row>
    <row r="14" spans="2:12" ht="15" customHeight="1" x14ac:dyDescent="0.2">
      <c r="B14" s="21">
        <v>2016</v>
      </c>
      <c r="C14" s="73">
        <v>242.51117371253162</v>
      </c>
      <c r="D14" s="18">
        <v>63.172695771759471</v>
      </c>
      <c r="E14" s="18">
        <v>31.487022824001563</v>
      </c>
      <c r="F14" s="18">
        <v>65.987194494222052</v>
      </c>
      <c r="G14" s="18">
        <v>153.66469958238201</v>
      </c>
      <c r="H14" s="18">
        <v>160.60755625291921</v>
      </c>
      <c r="I14" s="18">
        <v>723.40275476705165</v>
      </c>
      <c r="J14" s="18">
        <v>421.79472446695974</v>
      </c>
      <c r="K14" s="18">
        <v>368.11627839899973</v>
      </c>
      <c r="L14" s="74">
        <v>393.49078104405368</v>
      </c>
    </row>
    <row r="15" spans="2:12" ht="15" customHeight="1" x14ac:dyDescent="0.2">
      <c r="B15" s="21">
        <v>2017</v>
      </c>
      <c r="C15" s="73">
        <v>234.72730176054066</v>
      </c>
      <c r="D15" s="18">
        <v>47.660051020514949</v>
      </c>
      <c r="E15" s="18">
        <v>30.616343945964807</v>
      </c>
      <c r="F15" s="18">
        <v>58.935375992703676</v>
      </c>
      <c r="G15" s="18">
        <v>146.49630507011895</v>
      </c>
      <c r="H15" s="18">
        <v>162.27439092717267</v>
      </c>
      <c r="I15" s="18">
        <v>543.29447473322466</v>
      </c>
      <c r="J15" s="18">
        <v>399.31851376217236</v>
      </c>
      <c r="K15" s="18">
        <v>369.44322669296594</v>
      </c>
      <c r="L15" s="74">
        <v>387.43527992826125</v>
      </c>
    </row>
    <row r="16" spans="2:12" ht="15" customHeight="1" x14ac:dyDescent="0.2">
      <c r="B16" s="21">
        <v>2018</v>
      </c>
      <c r="C16" s="73">
        <v>240.09556012534475</v>
      </c>
      <c r="D16" s="18">
        <v>72.766098274530052</v>
      </c>
      <c r="E16" s="18">
        <v>34.213957927756113</v>
      </c>
      <c r="F16" s="18">
        <v>69.891591267166604</v>
      </c>
      <c r="G16" s="18">
        <v>139.13742685176214</v>
      </c>
      <c r="H16" s="18">
        <v>151.85510218159027</v>
      </c>
      <c r="I16" s="18">
        <v>615.41348605538553</v>
      </c>
      <c r="J16" s="18">
        <v>426.66729478875129</v>
      </c>
      <c r="K16" s="18">
        <v>379.10452658573871</v>
      </c>
      <c r="L16" s="74">
        <v>381.88519577905168</v>
      </c>
    </row>
    <row r="17" spans="2:12" ht="15" customHeight="1" thickBot="1" x14ac:dyDescent="0.25">
      <c r="B17" s="38">
        <v>2019</v>
      </c>
      <c r="C17" s="90">
        <v>234.30907746371838</v>
      </c>
      <c r="D17" s="19">
        <v>54.616908035805061</v>
      </c>
      <c r="E17" s="19">
        <v>27.148506459057511</v>
      </c>
      <c r="F17" s="19">
        <v>68.341106837158364</v>
      </c>
      <c r="G17" s="19">
        <v>135.92246931538725</v>
      </c>
      <c r="H17" s="19">
        <v>173.38117387766644</v>
      </c>
      <c r="I17" s="19">
        <v>496.78872085760565</v>
      </c>
      <c r="J17" s="19">
        <v>387.9339655646599</v>
      </c>
      <c r="K17" s="19">
        <v>391.03286138363598</v>
      </c>
      <c r="L17" s="92">
        <v>389.52841200760855</v>
      </c>
    </row>
    <row r="19" spans="2:12" ht="12.75" customHeight="1" x14ac:dyDescent="0.2">
      <c r="B19" s="131"/>
      <c r="C19" s="131"/>
      <c r="D19" s="131"/>
      <c r="E19" s="131"/>
      <c r="F19" s="131"/>
      <c r="G19" s="131"/>
      <c r="H19" s="131"/>
      <c r="I19" s="131"/>
      <c r="J19" s="131"/>
      <c r="K19" s="131"/>
      <c r="L19" s="131"/>
    </row>
    <row r="20" spans="2:12" x14ac:dyDescent="0.2">
      <c r="B20" s="123" t="str">
        <f>'Ulykkesfrekvens, hovedbrancher'!B20:K20</f>
        <v>DA UlykkesStatistik 2019</v>
      </c>
      <c r="C20" s="123"/>
      <c r="D20" s="123"/>
      <c r="E20" s="123"/>
      <c r="F20" s="123"/>
      <c r="G20" s="123"/>
      <c r="H20" s="123"/>
      <c r="I20" s="123"/>
      <c r="J20" s="123"/>
      <c r="K20" s="123"/>
      <c r="L20" s="123"/>
    </row>
    <row r="21" spans="2:12" ht="15" x14ac:dyDescent="0.25">
      <c r="B21" s="9"/>
    </row>
    <row r="23" spans="2:12" x14ac:dyDescent="0.2">
      <c r="D23" s="79"/>
      <c r="E23" s="79"/>
      <c r="F23" s="79"/>
      <c r="G23" s="79"/>
      <c r="H23" s="79"/>
      <c r="I23" s="79"/>
      <c r="J23" s="79"/>
      <c r="K23" s="79"/>
      <c r="L23" s="79"/>
    </row>
    <row r="24" spans="2:12" x14ac:dyDescent="0.2">
      <c r="D24" s="79"/>
      <c r="E24" s="79"/>
      <c r="F24" s="79"/>
      <c r="G24" s="79"/>
      <c r="H24" s="79"/>
      <c r="I24" s="79"/>
      <c r="J24" s="79"/>
      <c r="K24" s="79"/>
      <c r="L24" s="79"/>
    </row>
    <row r="25" spans="2:12" x14ac:dyDescent="0.2">
      <c r="D25" s="79"/>
      <c r="E25" s="79"/>
      <c r="F25" s="79"/>
      <c r="G25" s="79"/>
      <c r="H25" s="79"/>
      <c r="I25" s="79"/>
      <c r="J25" s="79"/>
      <c r="K25" s="79"/>
      <c r="L25" s="79"/>
    </row>
    <row r="26" spans="2:12" x14ac:dyDescent="0.2">
      <c r="D26" s="79"/>
      <c r="E26" s="79"/>
      <c r="F26" s="79"/>
      <c r="G26" s="79"/>
      <c r="H26" s="79"/>
      <c r="I26" s="79"/>
      <c r="J26" s="79"/>
      <c r="K26" s="79"/>
      <c r="L26" s="79"/>
    </row>
    <row r="27" spans="2:12" x14ac:dyDescent="0.2">
      <c r="D27" s="79"/>
      <c r="E27" s="79"/>
      <c r="F27" s="79"/>
      <c r="G27" s="79"/>
      <c r="H27" s="79"/>
      <c r="I27" s="79"/>
      <c r="J27" s="79"/>
      <c r="K27" s="79"/>
      <c r="L27" s="79"/>
    </row>
    <row r="28" spans="2:12" x14ac:dyDescent="0.2">
      <c r="D28" s="79"/>
      <c r="E28" s="79"/>
      <c r="F28" s="79"/>
      <c r="G28" s="79"/>
      <c r="H28" s="79"/>
      <c r="I28" s="79"/>
      <c r="J28" s="79"/>
      <c r="K28" s="79"/>
      <c r="L28" s="79"/>
    </row>
    <row r="29" spans="2:12" x14ac:dyDescent="0.2">
      <c r="D29" s="79"/>
      <c r="E29" s="79"/>
      <c r="F29" s="79"/>
      <c r="G29" s="79"/>
      <c r="H29" s="79"/>
      <c r="I29" s="79"/>
      <c r="J29" s="79"/>
      <c r="K29" s="79"/>
      <c r="L29" s="79"/>
    </row>
    <row r="30" spans="2:12" x14ac:dyDescent="0.2">
      <c r="D30" s="79"/>
      <c r="E30" s="79"/>
      <c r="F30" s="79"/>
      <c r="G30" s="79"/>
      <c r="H30" s="79"/>
      <c r="I30" s="79"/>
      <c r="J30" s="79"/>
      <c r="K30" s="79"/>
      <c r="L30" s="79"/>
    </row>
  </sheetData>
  <mergeCells count="6">
    <mergeCell ref="B4:J4"/>
    <mergeCell ref="B20:L20"/>
    <mergeCell ref="C5:F5"/>
    <mergeCell ref="H5:L5"/>
    <mergeCell ref="C7:L7"/>
    <mergeCell ref="B19:L19"/>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24D5-71A3-461E-AAC6-1A0809A30E94}">
  <dimension ref="B1:P19"/>
  <sheetViews>
    <sheetView zoomScaleNormal="100" zoomScaleSheetLayoutView="100" workbookViewId="0">
      <selection activeCell="K3" sqref="K3"/>
    </sheetView>
  </sheetViews>
  <sheetFormatPr defaultColWidth="9.140625" defaultRowHeight="12.75" x14ac:dyDescent="0.2"/>
  <cols>
    <col min="1" max="1" width="2.7109375" style="2" customWidth="1"/>
    <col min="2" max="2" width="46" style="2" customWidth="1"/>
    <col min="3" max="5" width="14.7109375" style="5" customWidth="1"/>
    <col min="6" max="6" width="3.42578125" style="5" customWidth="1"/>
    <col min="7" max="9" width="14.7109375" style="2" customWidth="1"/>
    <col min="10" max="16384" width="9.140625" style="2"/>
  </cols>
  <sheetData>
    <row r="1" spans="2:11" ht="12" customHeight="1" x14ac:dyDescent="0.2"/>
    <row r="2" spans="2:11" ht="60" customHeight="1" x14ac:dyDescent="0.2">
      <c r="F2" s="2"/>
    </row>
    <row r="3" spans="2:11" ht="30" customHeight="1" x14ac:dyDescent="0.2">
      <c r="F3" s="2"/>
    </row>
    <row r="4" spans="2:11" ht="30" customHeight="1" thickBot="1" x14ac:dyDescent="0.3">
      <c r="B4" s="122" t="s">
        <v>116</v>
      </c>
      <c r="C4" s="122"/>
      <c r="D4" s="122"/>
      <c r="E4" s="122"/>
      <c r="F4" s="122"/>
      <c r="G4" s="122"/>
      <c r="H4" s="7"/>
    </row>
    <row r="5" spans="2:11" ht="18" customHeight="1" x14ac:dyDescent="0.2">
      <c r="B5" s="16"/>
      <c r="C5" s="129" t="s">
        <v>25</v>
      </c>
      <c r="D5" s="130"/>
      <c r="E5" s="130"/>
      <c r="F5" s="43"/>
      <c r="G5" s="124" t="s">
        <v>26</v>
      </c>
      <c r="H5" s="124"/>
      <c r="I5" s="125"/>
    </row>
    <row r="6" spans="2:11" s="6" customFormat="1" ht="18" customHeight="1" thickBot="1" x14ac:dyDescent="0.3">
      <c r="B6" s="17"/>
      <c r="C6" s="22" t="s">
        <v>31</v>
      </c>
      <c r="D6" s="47">
        <v>2018</v>
      </c>
      <c r="E6" s="47">
        <v>2019</v>
      </c>
      <c r="F6" s="39"/>
      <c r="G6" s="49" t="s">
        <v>31</v>
      </c>
      <c r="H6" s="50">
        <v>2018</v>
      </c>
      <c r="I6" s="51">
        <v>2019</v>
      </c>
    </row>
    <row r="7" spans="2:11" s="6" customFormat="1" ht="19.5" customHeight="1" thickBot="1" x14ac:dyDescent="0.3">
      <c r="B7" s="58"/>
      <c r="C7" s="136" t="s">
        <v>91</v>
      </c>
      <c r="D7" s="137"/>
      <c r="E7" s="137"/>
      <c r="F7" s="137"/>
      <c r="G7" s="137"/>
      <c r="H7" s="137"/>
      <c r="I7" s="138"/>
    </row>
    <row r="8" spans="2:11" ht="15" customHeight="1" x14ac:dyDescent="0.2">
      <c r="B8" s="80" t="s">
        <v>0</v>
      </c>
      <c r="C8" s="83">
        <v>238.34679714387244</v>
      </c>
      <c r="D8" s="25">
        <v>240.09556012533332</v>
      </c>
      <c r="E8" s="25">
        <v>234.3090774637042</v>
      </c>
      <c r="F8" s="40"/>
      <c r="G8" s="25">
        <v>374.24769362031299</v>
      </c>
      <c r="H8" s="25">
        <v>373.28276238272377</v>
      </c>
      <c r="I8" s="93">
        <v>368.41188154928466</v>
      </c>
    </row>
    <row r="9" spans="2:11" ht="15" customHeight="1" x14ac:dyDescent="0.2">
      <c r="B9" s="59" t="s">
        <v>41</v>
      </c>
      <c r="C9" s="73">
        <v>37.118178460742229</v>
      </c>
      <c r="D9" s="18">
        <v>40.721598817048459</v>
      </c>
      <c r="E9" s="18">
        <v>39.107136850933877</v>
      </c>
      <c r="F9" s="41"/>
      <c r="G9" s="18">
        <v>59.050889452098033</v>
      </c>
      <c r="H9" s="18">
        <v>63.754950916120748</v>
      </c>
      <c r="I9" s="74">
        <v>62.209838339772475</v>
      </c>
    </row>
    <row r="10" spans="2:11" ht="15" customHeight="1" x14ac:dyDescent="0.2">
      <c r="B10" s="59" t="s">
        <v>42</v>
      </c>
      <c r="C10" s="73">
        <v>23.534772298544794</v>
      </c>
      <c r="D10" s="18">
        <v>21.442177570586978</v>
      </c>
      <c r="E10" s="18">
        <v>23.929439841601859</v>
      </c>
      <c r="F10" s="41"/>
      <c r="G10" s="18">
        <v>39.131300595519832</v>
      </c>
      <c r="H10" s="18">
        <v>35.412261889580257</v>
      </c>
      <c r="I10" s="74">
        <v>39.30571439066302</v>
      </c>
    </row>
    <row r="11" spans="2:11" ht="15" customHeight="1" x14ac:dyDescent="0.2">
      <c r="B11" s="59" t="s">
        <v>43</v>
      </c>
      <c r="C11" s="73">
        <v>33.342636560296555</v>
      </c>
      <c r="D11" s="18">
        <v>34.02452867472828</v>
      </c>
      <c r="E11" s="18">
        <v>35.118090732700942</v>
      </c>
      <c r="F11" s="41"/>
      <c r="G11" s="18">
        <v>52.876327504707042</v>
      </c>
      <c r="H11" s="18">
        <v>53.858512774957603</v>
      </c>
      <c r="I11" s="74">
        <v>56.318077366372229</v>
      </c>
    </row>
    <row r="12" spans="2:11" ht="15" customHeight="1" x14ac:dyDescent="0.2">
      <c r="B12" s="59" t="s">
        <v>44</v>
      </c>
      <c r="C12" s="73">
        <v>35.024498723717599</v>
      </c>
      <c r="D12" s="18">
        <v>33.6822957985583</v>
      </c>
      <c r="E12" s="18">
        <v>32.268678002879028</v>
      </c>
      <c r="F12" s="41"/>
      <c r="G12" s="18">
        <v>53.917799549521554</v>
      </c>
      <c r="H12" s="18">
        <v>51.631177005321199</v>
      </c>
      <c r="I12" s="74">
        <v>49.709286608092683</v>
      </c>
    </row>
    <row r="13" spans="2:11" ht="15" customHeight="1" x14ac:dyDescent="0.2">
      <c r="B13" s="59" t="s">
        <v>45</v>
      </c>
      <c r="C13" s="73">
        <v>27.628385173347482</v>
      </c>
      <c r="D13" s="18">
        <v>30.230040069162975</v>
      </c>
      <c r="E13" s="18">
        <v>27.431934255733516</v>
      </c>
      <c r="F13" s="41"/>
      <c r="G13" s="18">
        <v>47.126438471924125</v>
      </c>
      <c r="H13" s="18">
        <v>50.638829361766398</v>
      </c>
      <c r="I13" s="74">
        <v>47.477494245091606</v>
      </c>
    </row>
    <row r="14" spans="2:11" ht="15" customHeight="1" x14ac:dyDescent="0.2">
      <c r="B14" s="59" t="s">
        <v>46</v>
      </c>
      <c r="C14" s="73">
        <v>49.609251255058979</v>
      </c>
      <c r="D14" s="18">
        <v>44.512647709564085</v>
      </c>
      <c r="E14" s="18">
        <v>45.000344454791886</v>
      </c>
      <c r="F14" s="41"/>
      <c r="G14" s="18">
        <v>71.952836235775777</v>
      </c>
      <c r="H14" s="18">
        <v>63.859166858300348</v>
      </c>
      <c r="I14" s="74">
        <v>63.815037486462309</v>
      </c>
      <c r="K14" s="87" t="s">
        <v>1</v>
      </c>
    </row>
    <row r="15" spans="2:11" ht="13.5" thickBot="1" x14ac:dyDescent="0.25">
      <c r="B15" s="82" t="s">
        <v>47</v>
      </c>
      <c r="C15" s="90">
        <v>32.089074672164706</v>
      </c>
      <c r="D15" s="19">
        <v>35.482271485684286</v>
      </c>
      <c r="E15" s="19">
        <v>31.453453325063034</v>
      </c>
      <c r="F15" s="44"/>
      <c r="G15" s="19">
        <v>50.192101810766495</v>
      </c>
      <c r="H15" s="19">
        <v>54.127863576677292</v>
      </c>
      <c r="I15" s="92">
        <v>49.576433112830316</v>
      </c>
    </row>
    <row r="16" spans="2:11" x14ac:dyDescent="0.2">
      <c r="B16" s="53"/>
    </row>
    <row r="17" spans="2:16" x14ac:dyDescent="0.2">
      <c r="B17" s="54"/>
      <c r="C17" s="54"/>
      <c r="D17" s="54"/>
      <c r="E17" s="54"/>
      <c r="F17" s="54"/>
      <c r="G17" s="54"/>
      <c r="H17" s="54"/>
      <c r="I17" s="54"/>
    </row>
    <row r="18" spans="2:16" x14ac:dyDescent="0.2">
      <c r="B18" s="123" t="str">
        <f>'Ulykkesfrekvens, hovedbrancher'!B20:K20</f>
        <v>DA UlykkesStatistik 2019</v>
      </c>
      <c r="C18" s="123"/>
      <c r="D18" s="123"/>
      <c r="E18" s="123"/>
      <c r="F18" s="123"/>
      <c r="G18" s="123"/>
      <c r="H18" s="123"/>
      <c r="I18" s="123"/>
      <c r="P18" s="48"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8C51-32E1-4178-AD0E-3859D61BED6E}">
  <dimension ref="B1:P19"/>
  <sheetViews>
    <sheetView zoomScaleNormal="100" zoomScaleSheetLayoutView="100" workbookViewId="0">
      <selection activeCell="I34" sqref="I34:I35"/>
    </sheetView>
  </sheetViews>
  <sheetFormatPr defaultColWidth="9.140625" defaultRowHeight="12.75" x14ac:dyDescent="0.2"/>
  <cols>
    <col min="1" max="1" width="2.7109375" style="2" customWidth="1"/>
    <col min="2" max="2" width="44"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22" t="s">
        <v>117</v>
      </c>
      <c r="C4" s="122"/>
      <c r="D4" s="122"/>
      <c r="E4" s="122"/>
      <c r="F4" s="122"/>
      <c r="G4" s="122"/>
      <c r="H4" s="7"/>
    </row>
    <row r="5" spans="2:9" ht="18" customHeight="1" x14ac:dyDescent="0.2">
      <c r="B5" s="16"/>
      <c r="C5" s="129" t="s">
        <v>25</v>
      </c>
      <c r="D5" s="130"/>
      <c r="E5" s="130"/>
      <c r="F5" s="43"/>
      <c r="G5" s="124" t="s">
        <v>26</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9" t="s">
        <v>91</v>
      </c>
      <c r="D7" s="140"/>
      <c r="E7" s="140"/>
      <c r="F7" s="140"/>
      <c r="G7" s="140"/>
      <c r="H7" s="140"/>
      <c r="I7" s="141"/>
    </row>
    <row r="8" spans="2:9" s="6" customFormat="1" ht="15" customHeight="1" x14ac:dyDescent="0.2">
      <c r="B8" s="80" t="s">
        <v>0</v>
      </c>
      <c r="C8" s="83">
        <v>238.34679714387147</v>
      </c>
      <c r="D8" s="25">
        <v>240.09556012533332</v>
      </c>
      <c r="E8" s="25">
        <v>234.30907746370411</v>
      </c>
      <c r="F8" s="25"/>
      <c r="G8" s="25">
        <v>374.24769362031304</v>
      </c>
      <c r="H8" s="25">
        <v>373.28276238272377</v>
      </c>
      <c r="I8" s="74">
        <v>368.41188154928523</v>
      </c>
    </row>
    <row r="9" spans="2:9" ht="15" customHeight="1" x14ac:dyDescent="0.2">
      <c r="B9" s="59" t="s">
        <v>48</v>
      </c>
      <c r="C9" s="73">
        <v>28.711930110894123</v>
      </c>
      <c r="D9" s="18">
        <v>29.122862843481645</v>
      </c>
      <c r="E9" s="18">
        <v>28.121478964374081</v>
      </c>
      <c r="F9" s="18"/>
      <c r="G9" s="18">
        <v>43.622188014653659</v>
      </c>
      <c r="H9" s="18">
        <v>44.073814413370144</v>
      </c>
      <c r="I9" s="74">
        <v>42.922491716957559</v>
      </c>
    </row>
    <row r="10" spans="2:9" ht="15" customHeight="1" x14ac:dyDescent="0.2">
      <c r="B10" s="59" t="s">
        <v>49</v>
      </c>
      <c r="C10" s="73">
        <v>38.458953448287048</v>
      </c>
      <c r="D10" s="18">
        <v>37.585545199343997</v>
      </c>
      <c r="E10" s="18">
        <v>35.393738488201834</v>
      </c>
      <c r="F10" s="18"/>
      <c r="G10" s="18">
        <v>58.297265956154362</v>
      </c>
      <c r="H10" s="18">
        <v>56.273678767409471</v>
      </c>
      <c r="I10" s="74">
        <v>55.835323453456631</v>
      </c>
    </row>
    <row r="11" spans="2:9" ht="15" customHeight="1" x14ac:dyDescent="0.2">
      <c r="B11" s="59" t="s">
        <v>50</v>
      </c>
      <c r="C11" s="73">
        <v>53.443935461154808</v>
      </c>
      <c r="D11" s="18">
        <v>54.237492114692735</v>
      </c>
      <c r="E11" s="18">
        <v>51.659791672633482</v>
      </c>
      <c r="F11" s="18"/>
      <c r="G11" s="18">
        <v>86.814905525837958</v>
      </c>
      <c r="H11" s="18">
        <v>87.037550985121328</v>
      </c>
      <c r="I11" s="74">
        <v>84.135822555956523</v>
      </c>
    </row>
    <row r="12" spans="2:9" ht="15" customHeight="1" x14ac:dyDescent="0.2">
      <c r="B12" s="59" t="s">
        <v>51</v>
      </c>
      <c r="C12" s="73">
        <v>34.64201746391425</v>
      </c>
      <c r="D12" s="18">
        <v>34.32917765707861</v>
      </c>
      <c r="E12" s="18">
        <v>34.373610884851956</v>
      </c>
      <c r="F12" s="18"/>
      <c r="G12" s="18">
        <v>59.049904186030901</v>
      </c>
      <c r="H12" s="18">
        <v>57.890900205810368</v>
      </c>
      <c r="I12" s="74">
        <v>59.183666687807602</v>
      </c>
    </row>
    <row r="13" spans="2:9" ht="15" customHeight="1" x14ac:dyDescent="0.2">
      <c r="B13" s="59" t="s">
        <v>52</v>
      </c>
      <c r="C13" s="73">
        <v>29.079057578844481</v>
      </c>
      <c r="D13" s="18">
        <v>29.648435370289839</v>
      </c>
      <c r="E13" s="18">
        <v>28.650276710575397</v>
      </c>
      <c r="F13" s="18"/>
      <c r="G13" s="18">
        <v>45.350204944144735</v>
      </c>
      <c r="H13" s="18">
        <v>45.524364587324676</v>
      </c>
      <c r="I13" s="74">
        <v>43.486477649155162</v>
      </c>
    </row>
    <row r="14" spans="2:9" ht="15" customHeight="1" x14ac:dyDescent="0.2">
      <c r="B14" s="59" t="s">
        <v>53</v>
      </c>
      <c r="C14" s="73">
        <v>32.617805667383401</v>
      </c>
      <c r="D14" s="18">
        <v>33.249780462358679</v>
      </c>
      <c r="E14" s="18">
        <v>32.53777382199862</v>
      </c>
      <c r="F14" s="18"/>
      <c r="G14" s="18">
        <v>51.977686208378188</v>
      </c>
      <c r="H14" s="18">
        <v>52.602534330358061</v>
      </c>
      <c r="I14" s="74">
        <v>52.477967479513524</v>
      </c>
    </row>
    <row r="15" spans="2:9" ht="15" customHeight="1" thickBot="1" x14ac:dyDescent="0.25">
      <c r="B15" s="82" t="s">
        <v>47</v>
      </c>
      <c r="C15" s="90">
        <v>21.393097413393289</v>
      </c>
      <c r="D15" s="19">
        <v>21.922266478087863</v>
      </c>
      <c r="E15" s="19">
        <v>23.572406921068687</v>
      </c>
      <c r="F15" s="19"/>
      <c r="G15" s="19">
        <v>29.135538785113287</v>
      </c>
      <c r="H15" s="19">
        <v>29.879919093329772</v>
      </c>
      <c r="I15" s="92">
        <v>30.370132006438187</v>
      </c>
    </row>
    <row r="16" spans="2:9" x14ac:dyDescent="0.2">
      <c r="B16" s="53"/>
    </row>
    <row r="17" spans="2:16" x14ac:dyDescent="0.2">
      <c r="B17" s="54"/>
      <c r="C17" s="54"/>
      <c r="D17" s="54"/>
      <c r="E17" s="54"/>
      <c r="F17" s="54"/>
      <c r="G17" s="54"/>
      <c r="H17" s="54"/>
      <c r="I17" s="54"/>
    </row>
    <row r="18" spans="2:16" x14ac:dyDescent="0.2">
      <c r="B18" s="123" t="str">
        <f>'Ulykkesfrekvens, hovedbrancher'!B20:K20</f>
        <v>DA UlykkesStatistik 2019</v>
      </c>
      <c r="C18" s="123"/>
      <c r="D18" s="123"/>
      <c r="E18" s="123"/>
      <c r="F18" s="123"/>
      <c r="G18" s="123"/>
      <c r="H18" s="123"/>
      <c r="I18" s="123"/>
      <c r="P18" s="48"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F3C8-85AB-4DAC-BE13-03A5A740DD7C}">
  <dimension ref="B1:P19"/>
  <sheetViews>
    <sheetView zoomScaleNormal="100" zoomScaleSheetLayoutView="100" workbookViewId="0">
      <selection activeCell="K7" sqref="K7"/>
    </sheetView>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22" t="s">
        <v>118</v>
      </c>
      <c r="C4" s="122"/>
      <c r="D4" s="122"/>
      <c r="E4" s="122"/>
      <c r="F4" s="122"/>
      <c r="G4" s="122"/>
      <c r="H4" s="7"/>
    </row>
    <row r="5" spans="2:9" ht="18" customHeight="1" x14ac:dyDescent="0.2">
      <c r="B5" s="16"/>
      <c r="C5" s="129" t="s">
        <v>25</v>
      </c>
      <c r="D5" s="130"/>
      <c r="E5" s="130"/>
      <c r="F5" s="43"/>
      <c r="G5" s="124" t="s">
        <v>26</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6" t="s">
        <v>91</v>
      </c>
      <c r="D7" s="137"/>
      <c r="E7" s="137"/>
      <c r="F7" s="137"/>
      <c r="G7" s="137"/>
      <c r="H7" s="137"/>
      <c r="I7" s="138"/>
    </row>
    <row r="8" spans="2:9" ht="15" customHeight="1" x14ac:dyDescent="0.2">
      <c r="B8" s="84" t="s">
        <v>0</v>
      </c>
      <c r="C8" s="83">
        <v>238.34679714387073</v>
      </c>
      <c r="D8" s="25">
        <v>240.09556012533321</v>
      </c>
      <c r="E8" s="25">
        <v>234.30907746370411</v>
      </c>
      <c r="F8" s="40"/>
      <c r="G8" s="25">
        <v>374.24769362031282</v>
      </c>
      <c r="H8" s="25">
        <v>373.28276238272377</v>
      </c>
      <c r="I8" s="93">
        <v>368.41188154928466</v>
      </c>
    </row>
    <row r="9" spans="2:9" ht="15" customHeight="1" x14ac:dyDescent="0.2">
      <c r="B9" s="61" t="s">
        <v>54</v>
      </c>
      <c r="C9" s="73">
        <v>53.193002615879436</v>
      </c>
      <c r="D9" s="18">
        <v>54.858347644814302</v>
      </c>
      <c r="E9" s="18">
        <v>54.074162260499811</v>
      </c>
      <c r="F9" s="41"/>
      <c r="G9" s="18">
        <v>89.734869538988548</v>
      </c>
      <c r="H9" s="18">
        <v>91.702996657149384</v>
      </c>
      <c r="I9" s="74">
        <v>91.049358329055138</v>
      </c>
    </row>
    <row r="10" spans="2:9" ht="15" customHeight="1" x14ac:dyDescent="0.2">
      <c r="B10" s="61" t="s">
        <v>55</v>
      </c>
      <c r="C10" s="73">
        <v>9.7728411168656031</v>
      </c>
      <c r="D10" s="18">
        <v>10.886032013076164</v>
      </c>
      <c r="E10" s="18">
        <v>10.693621266364138</v>
      </c>
      <c r="F10" s="41"/>
      <c r="G10" s="18">
        <v>13.486900162755184</v>
      </c>
      <c r="H10" s="18">
        <v>14.688668230588409</v>
      </c>
      <c r="I10" s="74">
        <v>14.928029069329488</v>
      </c>
    </row>
    <row r="11" spans="2:9" ht="15" customHeight="1" x14ac:dyDescent="0.2">
      <c r="B11" s="61" t="s">
        <v>56</v>
      </c>
      <c r="C11" s="73">
        <v>29.450349626771867</v>
      </c>
      <c r="D11" s="18">
        <v>31.071219367494646</v>
      </c>
      <c r="E11" s="18">
        <v>29.033739310382828</v>
      </c>
      <c r="F11" s="41"/>
      <c r="G11" s="18">
        <v>46.75611266962386</v>
      </c>
      <c r="H11" s="18">
        <v>48.353752637875303</v>
      </c>
      <c r="I11" s="74">
        <v>46.334981477359051</v>
      </c>
    </row>
    <row r="12" spans="2:9" ht="15" customHeight="1" x14ac:dyDescent="0.2">
      <c r="B12" s="61" t="s">
        <v>57</v>
      </c>
      <c r="C12" s="73">
        <v>97.206285142653698</v>
      </c>
      <c r="D12" s="18">
        <v>97.399122922053337</v>
      </c>
      <c r="E12" s="18">
        <v>95.249234607380018</v>
      </c>
      <c r="F12" s="41"/>
      <c r="G12" s="18">
        <v>151.24273794131622</v>
      </c>
      <c r="H12" s="18">
        <v>150.54784255319342</v>
      </c>
      <c r="I12" s="74">
        <v>149.2888294603726</v>
      </c>
    </row>
    <row r="13" spans="2:9" ht="15" customHeight="1" x14ac:dyDescent="0.2">
      <c r="B13" s="61" t="s">
        <v>58</v>
      </c>
      <c r="C13" s="73">
        <v>3.5253922414739165</v>
      </c>
      <c r="D13" s="18">
        <v>3.5602474977257437</v>
      </c>
      <c r="E13" s="18">
        <v>3.4196871669350219</v>
      </c>
      <c r="F13" s="41"/>
      <c r="G13" s="18">
        <v>5.8902845263227528</v>
      </c>
      <c r="H13" s="18">
        <v>5.9322422495895388</v>
      </c>
      <c r="I13" s="74">
        <v>5.5917585239437759</v>
      </c>
    </row>
    <row r="14" spans="2:9" ht="15" customHeight="1" x14ac:dyDescent="0.2">
      <c r="B14" s="61" t="s">
        <v>59</v>
      </c>
      <c r="C14" s="73">
        <v>4.834207107673123</v>
      </c>
      <c r="D14" s="18">
        <v>4.9335547695321189</v>
      </c>
      <c r="E14" s="18">
        <v>6.0012863753265586</v>
      </c>
      <c r="F14" s="41"/>
      <c r="G14" s="18">
        <v>4.6492970649607193</v>
      </c>
      <c r="H14" s="18">
        <v>4.7430758822928771</v>
      </c>
      <c r="I14" s="74">
        <v>4.2179217390044803</v>
      </c>
    </row>
    <row r="15" spans="2:9" ht="15" customHeight="1" thickBot="1" x14ac:dyDescent="0.25">
      <c r="B15" s="85" t="s">
        <v>47</v>
      </c>
      <c r="C15" s="90">
        <v>40.364719292552962</v>
      </c>
      <c r="D15" s="19">
        <v>37.387035910636975</v>
      </c>
      <c r="E15" s="19">
        <v>35.837346476815718</v>
      </c>
      <c r="F15" s="44"/>
      <c r="G15" s="19">
        <v>62.487491716345424</v>
      </c>
      <c r="H15" s="19">
        <v>57.314184172034921</v>
      </c>
      <c r="I15" s="92">
        <v>57.001002950220119</v>
      </c>
    </row>
    <row r="16" spans="2:9" x14ac:dyDescent="0.2">
      <c r="B16" s="53"/>
    </row>
    <row r="17" spans="2:16" x14ac:dyDescent="0.2">
      <c r="B17" s="54"/>
      <c r="C17" s="54"/>
      <c r="D17" s="54"/>
      <c r="E17" s="54"/>
      <c r="F17" s="54"/>
      <c r="G17" s="54"/>
      <c r="H17" s="54"/>
      <c r="I17" s="54"/>
    </row>
    <row r="18" spans="2:16" x14ac:dyDescent="0.2">
      <c r="B18" s="123" t="str">
        <f>'Ulykkesfrekvens, hovedbrancher'!B20:K20</f>
        <v>DA UlykkesStatistik 2019</v>
      </c>
      <c r="C18" s="123"/>
      <c r="D18" s="123"/>
      <c r="E18" s="123"/>
      <c r="F18" s="123"/>
      <c r="G18" s="123"/>
      <c r="H18" s="123"/>
      <c r="I18" s="123"/>
      <c r="P18" s="48" t="s">
        <v>1</v>
      </c>
    </row>
    <row r="19" spans="2:16" ht="15" x14ac:dyDescent="0.25">
      <c r="B19" s="9"/>
      <c r="E19" s="86" t="s">
        <v>1</v>
      </c>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0621-64E0-4CC8-AC36-255287F85D2D}">
  <dimension ref="B1:P19"/>
  <sheetViews>
    <sheetView zoomScaleNormal="100" zoomScaleSheetLayoutView="100" workbookViewId="0">
      <selection activeCell="K6" sqref="K6"/>
    </sheetView>
  </sheetViews>
  <sheetFormatPr defaultColWidth="9.140625" defaultRowHeight="12.75" x14ac:dyDescent="0.2"/>
  <cols>
    <col min="1" max="1" width="2.7109375" style="2" customWidth="1"/>
    <col min="2" max="2" width="50.425781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22" t="s">
        <v>119</v>
      </c>
      <c r="C4" s="122"/>
      <c r="D4" s="122"/>
      <c r="E4" s="122"/>
      <c r="F4" s="122"/>
      <c r="G4" s="122"/>
      <c r="H4" s="7"/>
    </row>
    <row r="5" spans="2:9" ht="18" customHeight="1" x14ac:dyDescent="0.2">
      <c r="B5" s="16"/>
      <c r="C5" s="129" t="s">
        <v>25</v>
      </c>
      <c r="D5" s="130"/>
      <c r="E5" s="130"/>
      <c r="F5" s="89"/>
      <c r="G5" s="124" t="s">
        <v>26</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6" t="s">
        <v>91</v>
      </c>
      <c r="D7" s="137"/>
      <c r="E7" s="137"/>
      <c r="F7" s="137"/>
      <c r="G7" s="137"/>
      <c r="H7" s="137"/>
      <c r="I7" s="138"/>
    </row>
    <row r="8" spans="2:9" ht="15" customHeight="1" x14ac:dyDescent="0.2">
      <c r="B8" s="84" t="s">
        <v>0</v>
      </c>
      <c r="C8" s="94" t="s">
        <v>110</v>
      </c>
      <c r="D8" s="99">
        <v>240.09556012533329</v>
      </c>
      <c r="E8" s="18">
        <v>234.309077463704</v>
      </c>
      <c r="F8" s="40"/>
      <c r="G8" s="100" t="s">
        <v>110</v>
      </c>
      <c r="H8" s="99">
        <v>373.28276238272377</v>
      </c>
      <c r="I8" s="103">
        <v>368.41188154928636</v>
      </c>
    </row>
    <row r="9" spans="2:9" ht="15" customHeight="1" x14ac:dyDescent="0.2">
      <c r="B9" s="61" t="s">
        <v>104</v>
      </c>
      <c r="C9" s="95" t="s">
        <v>110</v>
      </c>
      <c r="D9" s="98">
        <v>16.809924104725528</v>
      </c>
      <c r="E9" s="18">
        <v>16.876091475399154</v>
      </c>
      <c r="F9" s="41"/>
      <c r="G9" s="101" t="s">
        <v>110</v>
      </c>
      <c r="H9" s="98">
        <v>27.154993064008469</v>
      </c>
      <c r="I9" s="104">
        <v>27.874781171238709</v>
      </c>
    </row>
    <row r="10" spans="2:9" ht="15" customHeight="1" x14ac:dyDescent="0.2">
      <c r="B10" s="61" t="s">
        <v>105</v>
      </c>
      <c r="C10" s="95" t="s">
        <v>110</v>
      </c>
      <c r="D10" s="98">
        <v>42.217029202162792</v>
      </c>
      <c r="E10" s="18">
        <v>44.427943855456654</v>
      </c>
      <c r="F10" s="41"/>
      <c r="G10" s="101" t="s">
        <v>110</v>
      </c>
      <c r="H10" s="98">
        <v>70.741552668381004</v>
      </c>
      <c r="I10" s="104">
        <v>74.519202504019589</v>
      </c>
    </row>
    <row r="11" spans="2:9" ht="15" customHeight="1" x14ac:dyDescent="0.2">
      <c r="B11" s="61" t="s">
        <v>106</v>
      </c>
      <c r="C11" s="95" t="s">
        <v>110</v>
      </c>
      <c r="D11" s="98">
        <v>46.524892434441128</v>
      </c>
      <c r="E11" s="18">
        <v>48.248169442480695</v>
      </c>
      <c r="F11" s="41"/>
      <c r="G11" s="101" t="s">
        <v>110</v>
      </c>
      <c r="H11" s="98">
        <v>72.620779050217607</v>
      </c>
      <c r="I11" s="104">
        <v>74.929828321479121</v>
      </c>
    </row>
    <row r="12" spans="2:9" ht="15" customHeight="1" x14ac:dyDescent="0.2">
      <c r="B12" s="61" t="s">
        <v>107</v>
      </c>
      <c r="C12" s="95" t="s">
        <v>110</v>
      </c>
      <c r="D12" s="98">
        <v>23.32857428889422</v>
      </c>
      <c r="E12" s="18">
        <v>20.600195110662966</v>
      </c>
      <c r="F12" s="41"/>
      <c r="G12" s="101" t="s">
        <v>110</v>
      </c>
      <c r="H12" s="98">
        <v>36.826866224522135</v>
      </c>
      <c r="I12" s="104">
        <v>34.025526961708039</v>
      </c>
    </row>
    <row r="13" spans="2:9" ht="15" customHeight="1" x14ac:dyDescent="0.2">
      <c r="B13" s="61" t="s">
        <v>108</v>
      </c>
      <c r="C13" s="95" t="s">
        <v>110</v>
      </c>
      <c r="D13" s="98">
        <v>41.254979888243753</v>
      </c>
      <c r="E13" s="18">
        <v>39.425812425155819</v>
      </c>
      <c r="F13" s="41"/>
      <c r="G13" s="101" t="s">
        <v>110</v>
      </c>
      <c r="H13" s="98">
        <v>63.199072315368042</v>
      </c>
      <c r="I13" s="104">
        <v>60.987333492848812</v>
      </c>
    </row>
    <row r="14" spans="2:9" ht="15" customHeight="1" x14ac:dyDescent="0.2">
      <c r="B14" s="61" t="s">
        <v>109</v>
      </c>
      <c r="C14" s="95" t="s">
        <v>110</v>
      </c>
      <c r="D14" s="98">
        <v>6.1470209220345327</v>
      </c>
      <c r="E14" s="18">
        <v>6.7475334104419513</v>
      </c>
      <c r="F14" s="41"/>
      <c r="G14" s="101" t="s">
        <v>110</v>
      </c>
      <c r="H14" s="98">
        <v>5.2066225350720448</v>
      </c>
      <c r="I14" s="104">
        <v>4.9849736622845189</v>
      </c>
    </row>
    <row r="15" spans="2:9" ht="15" customHeight="1" thickBot="1" x14ac:dyDescent="0.25">
      <c r="B15" s="85" t="s">
        <v>47</v>
      </c>
      <c r="C15" s="96" t="s">
        <v>110</v>
      </c>
      <c r="D15" s="97">
        <v>63.813139284831372</v>
      </c>
      <c r="E15" s="19">
        <v>57.983331744106813</v>
      </c>
      <c r="F15" s="44"/>
      <c r="G15" s="102" t="s">
        <v>110</v>
      </c>
      <c r="H15" s="97">
        <v>97.532876525154535</v>
      </c>
      <c r="I15" s="105">
        <v>91.090235435707584</v>
      </c>
    </row>
    <row r="16" spans="2:9" x14ac:dyDescent="0.2">
      <c r="B16" s="53"/>
    </row>
    <row r="17" spans="2:16" ht="12.75" customHeight="1" x14ac:dyDescent="0.2">
      <c r="B17" s="131" t="s">
        <v>112</v>
      </c>
      <c r="C17" s="131"/>
      <c r="D17" s="131"/>
      <c r="E17" s="131"/>
      <c r="F17" s="54"/>
      <c r="G17" s="54"/>
      <c r="H17" s="54"/>
      <c r="I17" s="54"/>
    </row>
    <row r="18" spans="2:16" x14ac:dyDescent="0.2">
      <c r="B18" s="123" t="str">
        <f>'Ulykkesfrekvens, hovedbrancher'!B20:K20</f>
        <v>DA UlykkesStatistik 2019</v>
      </c>
      <c r="C18" s="123"/>
      <c r="D18" s="123"/>
      <c r="E18" s="123"/>
      <c r="F18" s="123"/>
      <c r="G18" s="123"/>
      <c r="H18" s="123"/>
      <c r="I18" s="123"/>
      <c r="P18" s="48" t="s">
        <v>1</v>
      </c>
    </row>
    <row r="19" spans="2:16" ht="15" x14ac:dyDescent="0.25">
      <c r="B19" s="9"/>
      <c r="E19" s="86" t="s">
        <v>1</v>
      </c>
    </row>
  </sheetData>
  <mergeCells count="6">
    <mergeCell ref="B4:G4"/>
    <mergeCell ref="C5:E5"/>
    <mergeCell ref="G5:I5"/>
    <mergeCell ref="C7:I7"/>
    <mergeCell ref="B18:I18"/>
    <mergeCell ref="B17:E1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3F70-3F97-4722-A67B-128E769A745A}">
  <dimension ref="B1:P21"/>
  <sheetViews>
    <sheetView zoomScaleNormal="100" zoomScaleSheetLayoutView="100" workbookViewId="0">
      <selection activeCell="K4" sqref="K4"/>
    </sheetView>
  </sheetViews>
  <sheetFormatPr defaultColWidth="9.140625" defaultRowHeight="12.75" x14ac:dyDescent="0.2"/>
  <cols>
    <col min="1" max="1" width="2.7109375" style="2" customWidth="1"/>
    <col min="2" max="2" width="51.285156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22" t="s">
        <v>120</v>
      </c>
      <c r="C4" s="122"/>
      <c r="D4" s="122"/>
      <c r="E4" s="122"/>
      <c r="F4" s="122"/>
      <c r="G4" s="122"/>
      <c r="H4" s="7"/>
    </row>
    <row r="5" spans="2:9" ht="18" customHeight="1" x14ac:dyDescent="0.2">
      <c r="B5" s="16"/>
      <c r="C5" s="129" t="s">
        <v>25</v>
      </c>
      <c r="D5" s="130"/>
      <c r="E5" s="130"/>
      <c r="F5" s="62"/>
      <c r="G5" s="124" t="s">
        <v>26</v>
      </c>
      <c r="H5" s="124"/>
      <c r="I5" s="125"/>
    </row>
    <row r="6" spans="2:9" s="6" customFormat="1" ht="18" customHeight="1" thickBot="1" x14ac:dyDescent="0.3">
      <c r="B6" s="17"/>
      <c r="C6" s="22" t="s">
        <v>31</v>
      </c>
      <c r="D6" s="47">
        <v>2018</v>
      </c>
      <c r="E6" s="47">
        <v>2019</v>
      </c>
      <c r="F6" s="39"/>
      <c r="G6" s="49" t="s">
        <v>31</v>
      </c>
      <c r="H6" s="50">
        <v>2018</v>
      </c>
      <c r="I6" s="51">
        <v>2019</v>
      </c>
    </row>
    <row r="7" spans="2:9" s="6" customFormat="1" ht="19.5" customHeight="1" thickBot="1" x14ac:dyDescent="0.3">
      <c r="B7" s="58"/>
      <c r="C7" s="139" t="s">
        <v>91</v>
      </c>
      <c r="D7" s="140"/>
      <c r="E7" s="140"/>
      <c r="F7" s="140"/>
      <c r="G7" s="140"/>
      <c r="H7" s="140"/>
      <c r="I7" s="141"/>
    </row>
    <row r="8" spans="2:9" s="6" customFormat="1" ht="15" customHeight="1" x14ac:dyDescent="0.2">
      <c r="B8" s="80" t="s">
        <v>0</v>
      </c>
      <c r="C8" s="83">
        <v>238.34679714387258</v>
      </c>
      <c r="D8" s="25">
        <v>240.09556012533128</v>
      </c>
      <c r="E8" s="25">
        <v>234.3090774637038</v>
      </c>
      <c r="F8" s="25"/>
      <c r="G8" s="25">
        <v>374.2476936203135</v>
      </c>
      <c r="H8" s="25">
        <v>373.28276238272423</v>
      </c>
      <c r="I8" s="93">
        <v>368.41188154928534</v>
      </c>
    </row>
    <row r="9" spans="2:9" ht="15" customHeight="1" x14ac:dyDescent="0.2">
      <c r="B9" s="69" t="s">
        <v>100</v>
      </c>
      <c r="C9" s="73">
        <v>88.371275316004557</v>
      </c>
      <c r="D9" s="18">
        <v>86.679112401648155</v>
      </c>
      <c r="E9" s="18">
        <v>87.869774724665689</v>
      </c>
      <c r="F9" s="18"/>
      <c r="G9" s="18">
        <v>137.30848530465201</v>
      </c>
      <c r="H9" s="18">
        <v>134.72631798318545</v>
      </c>
      <c r="I9" s="74">
        <v>137.01474110000538</v>
      </c>
    </row>
    <row r="10" spans="2:9" ht="15" customHeight="1" x14ac:dyDescent="0.2">
      <c r="B10" s="69" t="s">
        <v>99</v>
      </c>
      <c r="C10" s="73">
        <v>41.2040999694634</v>
      </c>
      <c r="D10" s="18">
        <v>40.359108208313906</v>
      </c>
      <c r="E10" s="18">
        <v>38.470095559629925</v>
      </c>
      <c r="F10" s="41"/>
      <c r="G10" s="18">
        <v>65.922351923678207</v>
      </c>
      <c r="H10" s="18">
        <v>63.310205314293547</v>
      </c>
      <c r="I10" s="74">
        <v>61.041131656469211</v>
      </c>
    </row>
    <row r="11" spans="2:9" ht="15" customHeight="1" x14ac:dyDescent="0.2">
      <c r="B11" s="69" t="s">
        <v>98</v>
      </c>
      <c r="C11" s="73">
        <v>38.24669090447356</v>
      </c>
      <c r="D11" s="18">
        <v>38.662215947872163</v>
      </c>
      <c r="E11" s="18">
        <v>34.448345959410403</v>
      </c>
      <c r="F11" s="41"/>
      <c r="G11" s="18">
        <v>60.670325187648835</v>
      </c>
      <c r="H11" s="18">
        <v>61.746052293277799</v>
      </c>
      <c r="I11" s="74">
        <v>54.862678240562957</v>
      </c>
    </row>
    <row r="12" spans="2:9" ht="15" customHeight="1" x14ac:dyDescent="0.2">
      <c r="B12" s="69" t="s">
        <v>97</v>
      </c>
      <c r="C12" s="73">
        <v>20.76491728721961</v>
      </c>
      <c r="D12" s="18">
        <v>19.962491438075659</v>
      </c>
      <c r="E12" s="18">
        <v>18.220939200364878</v>
      </c>
      <c r="F12" s="41"/>
      <c r="G12" s="18">
        <v>32.909331750430582</v>
      </c>
      <c r="H12" s="18">
        <v>30.817221351827808</v>
      </c>
      <c r="I12" s="74">
        <v>29.029424572968207</v>
      </c>
    </row>
    <row r="13" spans="2:9" ht="15" customHeight="1" x14ac:dyDescent="0.2">
      <c r="B13" s="69" t="s">
        <v>94</v>
      </c>
      <c r="C13" s="73">
        <v>10.699995767477478</v>
      </c>
      <c r="D13" s="18">
        <v>10.62624583199506</v>
      </c>
      <c r="E13" s="18">
        <v>8.4505510278444405</v>
      </c>
      <c r="F13" s="41"/>
      <c r="G13" s="18">
        <v>16.990137622048202</v>
      </c>
      <c r="H13" s="18">
        <v>15.66576102426319</v>
      </c>
      <c r="I13" s="74">
        <v>13.860009273246121</v>
      </c>
    </row>
    <row r="14" spans="2:9" ht="15" customHeight="1" x14ac:dyDescent="0.2">
      <c r="B14" s="69" t="s">
        <v>96</v>
      </c>
      <c r="C14" s="73">
        <v>25.120015129184146</v>
      </c>
      <c r="D14" s="18">
        <v>24.198229371534019</v>
      </c>
      <c r="E14" s="18">
        <v>24.450712406883223</v>
      </c>
      <c r="F14" s="41"/>
      <c r="G14" s="18">
        <v>38.66876131766881</v>
      </c>
      <c r="H14" s="18">
        <v>36.600795591333871</v>
      </c>
      <c r="I14" s="74">
        <v>37.058638679992939</v>
      </c>
    </row>
    <row r="15" spans="2:9" ht="15" customHeight="1" x14ac:dyDescent="0.2">
      <c r="B15" s="69" t="s">
        <v>95</v>
      </c>
      <c r="C15" s="73">
        <v>4.9475286819239459</v>
      </c>
      <c r="D15" s="18">
        <v>4.6413826922834431</v>
      </c>
      <c r="E15" s="18">
        <v>4.6867379589114782</v>
      </c>
      <c r="F15" s="41"/>
      <c r="G15" s="18">
        <v>7.6244107155873992</v>
      </c>
      <c r="H15" s="18">
        <v>7.3352022378462163</v>
      </c>
      <c r="I15" s="74">
        <v>7.0585212166130997</v>
      </c>
    </row>
    <row r="16" spans="2:9" ht="15" customHeight="1" x14ac:dyDescent="0.2">
      <c r="B16" s="69" t="s">
        <v>101</v>
      </c>
      <c r="C16" s="73">
        <v>1.150439703147484</v>
      </c>
      <c r="D16" s="18">
        <v>1.1925025321617879</v>
      </c>
      <c r="E16" s="18">
        <v>1.5223406018494841</v>
      </c>
      <c r="F16" s="41"/>
      <c r="G16" s="18">
        <v>1.816355085623091</v>
      </c>
      <c r="H16" s="18">
        <v>1.8387611957157133</v>
      </c>
      <c r="I16" s="74">
        <v>2.7611974836167388</v>
      </c>
    </row>
    <row r="17" spans="2:16" ht="15" customHeight="1" thickBot="1" x14ac:dyDescent="0.25">
      <c r="B17" s="81" t="s">
        <v>102</v>
      </c>
      <c r="C17" s="90">
        <v>7.8418343849782852</v>
      </c>
      <c r="D17" s="19">
        <v>13.774271701447145</v>
      </c>
      <c r="E17" s="19">
        <v>16.18958002414427</v>
      </c>
      <c r="F17" s="42"/>
      <c r="G17" s="19">
        <v>12.33753471297633</v>
      </c>
      <c r="H17" s="19">
        <v>21.242445390980759</v>
      </c>
      <c r="I17" s="92">
        <v>25.725539325810715</v>
      </c>
    </row>
    <row r="18" spans="2:16" x14ac:dyDescent="0.2">
      <c r="B18" s="53"/>
    </row>
    <row r="19" spans="2:16" x14ac:dyDescent="0.2">
      <c r="B19" s="54"/>
      <c r="C19" s="54"/>
      <c r="D19" s="54"/>
      <c r="E19" s="54"/>
      <c r="F19" s="54"/>
      <c r="G19" s="54"/>
      <c r="H19" s="54"/>
      <c r="I19" s="54"/>
    </row>
    <row r="20" spans="2:16" x14ac:dyDescent="0.2">
      <c r="B20" s="123" t="str">
        <f>'Ulykkesfrekvens, hovedbrancher'!B20:K20</f>
        <v>DA UlykkesStatistik 2019</v>
      </c>
      <c r="C20" s="123"/>
      <c r="D20" s="123"/>
      <c r="E20" s="123"/>
      <c r="F20" s="123"/>
      <c r="G20" s="123"/>
      <c r="H20" s="123"/>
      <c r="I20" s="123"/>
      <c r="P20" s="48" t="s">
        <v>1</v>
      </c>
    </row>
    <row r="21" spans="2:16" ht="15" x14ac:dyDescent="0.25">
      <c r="B21" s="9"/>
    </row>
  </sheetData>
  <mergeCells count="5">
    <mergeCell ref="B4:G4"/>
    <mergeCell ref="C5:E5"/>
    <mergeCell ref="G5:I5"/>
    <mergeCell ref="C7:I7"/>
    <mergeCell ref="B20:I2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466-8581-4A7B-9E72-1DA5DF41ABE6}">
  <dimension ref="B1:P18"/>
  <sheetViews>
    <sheetView zoomScaleNormal="100" zoomScaleSheetLayoutView="100" workbookViewId="0">
      <selection activeCell="M5" sqref="M5"/>
    </sheetView>
  </sheetViews>
  <sheetFormatPr defaultColWidth="9.140625" defaultRowHeight="12.75" x14ac:dyDescent="0.2"/>
  <cols>
    <col min="1" max="1" width="2.7109375" style="2" customWidth="1"/>
    <col min="2" max="2" width="13.7109375" style="2" customWidth="1"/>
    <col min="3" max="5" width="14.7109375" style="5" customWidth="1"/>
    <col min="6" max="6" width="3.42578125" style="5" customWidth="1"/>
    <col min="7" max="9" width="14.7109375" style="2" customWidth="1"/>
    <col min="10"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22" t="s">
        <v>121</v>
      </c>
      <c r="C4" s="122"/>
      <c r="D4" s="122"/>
      <c r="E4" s="122"/>
      <c r="F4" s="122"/>
      <c r="G4" s="122"/>
      <c r="H4" s="122"/>
    </row>
    <row r="5" spans="2:14" ht="18" customHeight="1" x14ac:dyDescent="0.2">
      <c r="B5" s="16"/>
      <c r="C5" s="129" t="s">
        <v>25</v>
      </c>
      <c r="D5" s="130"/>
      <c r="E5" s="130"/>
      <c r="F5" s="43"/>
      <c r="G5" s="124" t="s">
        <v>26</v>
      </c>
      <c r="H5" s="124"/>
      <c r="I5" s="125"/>
    </row>
    <row r="6" spans="2:14" s="6" customFormat="1" ht="18" customHeight="1" thickBot="1" x14ac:dyDescent="0.3">
      <c r="B6" s="17"/>
      <c r="C6" s="22" t="s">
        <v>31</v>
      </c>
      <c r="D6" s="47">
        <v>2018</v>
      </c>
      <c r="E6" s="47">
        <v>2019</v>
      </c>
      <c r="F6" s="39"/>
      <c r="G6" s="49" t="s">
        <v>31</v>
      </c>
      <c r="H6" s="47">
        <v>2018</v>
      </c>
      <c r="I6" s="51">
        <v>2019</v>
      </c>
    </row>
    <row r="7" spans="2:14" s="6" customFormat="1" ht="19.5" customHeight="1" thickBot="1" x14ac:dyDescent="0.3">
      <c r="B7" s="58"/>
      <c r="C7" s="142" t="s">
        <v>91</v>
      </c>
      <c r="D7" s="143"/>
      <c r="E7" s="143"/>
      <c r="F7" s="143"/>
      <c r="G7" s="143"/>
      <c r="H7" s="143"/>
      <c r="I7" s="144"/>
    </row>
    <row r="8" spans="2:14" ht="15" customHeight="1" x14ac:dyDescent="0.2">
      <c r="B8" s="60" t="s">
        <v>64</v>
      </c>
      <c r="C8" s="83">
        <v>228.17592676808977</v>
      </c>
      <c r="D8" s="18">
        <v>249.10791451565066</v>
      </c>
      <c r="E8" s="25">
        <v>230.7250707305588</v>
      </c>
      <c r="F8" s="40"/>
      <c r="G8" s="25">
        <v>245.93992998852627</v>
      </c>
      <c r="H8" s="25">
        <v>269.56201575366589</v>
      </c>
      <c r="I8" s="93">
        <v>242.92201945495356</v>
      </c>
    </row>
    <row r="9" spans="2:14" ht="15" customHeight="1" x14ac:dyDescent="0.2">
      <c r="B9" s="61" t="s">
        <v>60</v>
      </c>
      <c r="C9" s="73">
        <v>284.57030217215038</v>
      </c>
      <c r="D9" s="18">
        <v>294.09638526009138</v>
      </c>
      <c r="E9" s="18">
        <v>280.63448034622883</v>
      </c>
      <c r="F9" s="41"/>
      <c r="G9" s="18">
        <v>387.13702571434084</v>
      </c>
      <c r="H9" s="18">
        <v>392.99204026907188</v>
      </c>
      <c r="I9" s="74">
        <v>385.23556504927598</v>
      </c>
    </row>
    <row r="10" spans="2:14" ht="15" customHeight="1" x14ac:dyDescent="0.2">
      <c r="B10" s="61" t="s">
        <v>61</v>
      </c>
      <c r="C10" s="73">
        <v>236.89742969022447</v>
      </c>
      <c r="D10" s="18">
        <v>228.09946790568986</v>
      </c>
      <c r="E10" s="18">
        <v>235.35491176819258</v>
      </c>
      <c r="F10" s="41"/>
      <c r="G10" s="18">
        <v>397.68504401381739</v>
      </c>
      <c r="H10" s="18">
        <v>381.15402549217561</v>
      </c>
      <c r="I10" s="74">
        <v>389.7023592573488</v>
      </c>
    </row>
    <row r="11" spans="2:14" ht="15" customHeight="1" x14ac:dyDescent="0.2">
      <c r="B11" s="61" t="s">
        <v>62</v>
      </c>
      <c r="C11" s="73">
        <v>215.55529603908136</v>
      </c>
      <c r="D11" s="18">
        <v>214.98539102646725</v>
      </c>
      <c r="E11" s="18">
        <v>207.28291331695971</v>
      </c>
      <c r="F11" s="41"/>
      <c r="G11" s="18">
        <v>378.66416206814438</v>
      </c>
      <c r="H11" s="18">
        <v>375.82885121601208</v>
      </c>
      <c r="I11" s="74">
        <v>368.30117285452138</v>
      </c>
    </row>
    <row r="12" spans="2:14" ht="15" customHeight="1" x14ac:dyDescent="0.2">
      <c r="B12" s="61" t="s">
        <v>63</v>
      </c>
      <c r="C12" s="73">
        <v>236.40552124314848</v>
      </c>
      <c r="D12" s="18">
        <v>228.46206520431366</v>
      </c>
      <c r="E12" s="18">
        <v>232.8937515103585</v>
      </c>
      <c r="F12" s="41"/>
      <c r="G12" s="18">
        <v>378.74636896068586</v>
      </c>
      <c r="H12" s="18">
        <v>369.94438967990135</v>
      </c>
      <c r="I12" s="74">
        <v>377.55042357335731</v>
      </c>
    </row>
    <row r="13" spans="2:14" ht="15" customHeight="1" x14ac:dyDescent="0.2">
      <c r="B13" s="61" t="s">
        <v>65</v>
      </c>
      <c r="C13" s="73">
        <v>225.05157379104432</v>
      </c>
      <c r="D13" s="18">
        <v>256.25343059398466</v>
      </c>
      <c r="E13" s="18">
        <v>220.36354623097077</v>
      </c>
      <c r="F13" s="41"/>
      <c r="G13" s="18">
        <v>333.88573322412907</v>
      </c>
      <c r="H13" s="18">
        <v>364.68329369797021</v>
      </c>
      <c r="I13" s="74">
        <v>329.34813631006938</v>
      </c>
    </row>
    <row r="14" spans="2:14" ht="15" customHeight="1" thickBot="1" x14ac:dyDescent="0.25">
      <c r="B14" s="52" t="s">
        <v>0</v>
      </c>
      <c r="C14" s="90">
        <v>238.34679714435384</v>
      </c>
      <c r="D14" s="19">
        <v>240.09556012534631</v>
      </c>
      <c r="E14" s="19">
        <v>234.30907746371264</v>
      </c>
      <c r="F14" s="44"/>
      <c r="G14" s="19">
        <v>374.24769362023505</v>
      </c>
      <c r="H14" s="19">
        <v>373.28276238275055</v>
      </c>
      <c r="I14" s="92">
        <v>368.41188154931484</v>
      </c>
    </row>
    <row r="15" spans="2:14" x14ac:dyDescent="0.2">
      <c r="B15" s="53"/>
    </row>
    <row r="16" spans="2:14" ht="12.75" customHeight="1" x14ac:dyDescent="0.2">
      <c r="B16" s="131"/>
      <c r="C16" s="131"/>
      <c r="D16" s="131"/>
      <c r="E16" s="131"/>
      <c r="F16" s="131"/>
      <c r="G16" s="131"/>
      <c r="H16" s="131"/>
      <c r="I16" s="131"/>
      <c r="N16" s="67" t="s">
        <v>1</v>
      </c>
    </row>
    <row r="17" spans="2:16" x14ac:dyDescent="0.2">
      <c r="B17" s="123" t="str">
        <f>'Ulykkesfrekvens, hovedbrancher'!B20:K20</f>
        <v>DA UlykkesStatistik 2019</v>
      </c>
      <c r="C17" s="123"/>
      <c r="D17" s="123"/>
      <c r="E17" s="123"/>
      <c r="F17" s="123"/>
      <c r="G17" s="123"/>
      <c r="H17" s="123"/>
      <c r="I17" s="123"/>
      <c r="P17" s="48" t="s">
        <v>1</v>
      </c>
    </row>
    <row r="18" spans="2:16" ht="15" x14ac:dyDescent="0.25">
      <c r="B18" s="9"/>
    </row>
  </sheetData>
  <mergeCells count="6">
    <mergeCell ref="B4:H4"/>
    <mergeCell ref="B17:I17"/>
    <mergeCell ref="C7:I7"/>
    <mergeCell ref="B16:I16"/>
    <mergeCell ref="C5:E5"/>
    <mergeCell ref="G5:I5"/>
  </mergeCells>
  <pageMargins left="0.70866141732283472" right="0.70866141732283472"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2019-08-27T22:00:00+00:00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STA-2015-00018</CCMVisualId>
    <DocID xmlns="http://schemas.microsoft.com/sharepoint/v3">169452</DocID>
    <CaseID xmlns="http://schemas.microsoft.com/sharepoint/v3">STA-2015-00018</CaseID>
    <RegistrationDate xmlns="http://schemas.microsoft.com/sharepoint/v3" xsi:nil="true"/>
    <CCMTemplateID xmlns="http://schemas.microsoft.com/sharepoint/v3">0</CCMTemplateID>
    <CCMCognitiveType xmlns="http://schemas.microsoft.com/sharepoint/v3" xsi:nil="true"/>
    <TaxCatchAll xmlns="c59ec1ca-7a15-4c7d-9863-c3c0237d5cd4">
      <Value>12</Value>
    </TaxCatchAll>
    <ed42407b259941f1b64fa098d7fa42c8 xmlns="bc271e90-9669-4a41-ae2c-bb585f1d570e">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bc271e90-9669-4a41-ae2c-bb585f1d570e">false</EksterntDokument>
    <Adviseringskommentar xmlns="bc271e90-9669-4a41-ae2c-bb585f1d570e" xsi:nil="true"/>
    <Preview xmlns="bc271e90-9669-4a41-ae2c-bb585f1d570e" xsi:nil="true"/>
    <Afsendt xmlns="bc271e90-9669-4a41-ae2c-bb585f1d570e" xsi:nil="true"/>
    <Emne xmlns="bc271e90-9669-4a41-ae2c-bb585f1d570e" xsi:nil="true"/>
    <Modtaget xmlns="bc271e90-9669-4a41-ae2c-bb585f1d570e" xsi:nil="true"/>
    <Ansvarlig xmlns="bc271e90-9669-4a41-ae2c-bb585f1d570e">
      <UserInfo>
        <DisplayName>i:0#.w|dadom\jst</DisplayName>
        <AccountId>112</AccountId>
        <AccountType/>
      </UserInfo>
    </Ansvarlig>
    <Adviseringsbruger xmlns="bc271e90-9669-4a41-ae2c-bb585f1d570e">
      <UserInfo>
        <DisplayName/>
        <AccountId xsi:nil="true"/>
        <AccountType/>
      </UserInfo>
    </Adviseringsbruger>
    <Mode xmlns="bc271e90-9669-4a41-ae2c-bb585f1d570e" xsi:nil="true"/>
    <Afsender xmlns="bc271e90-9669-4a41-ae2c-bb585f1d570e" xsi:nil="true"/>
    <Adviseringsdato xmlns="bc271e90-9669-4a41-ae2c-bb585f1d570e" xsi:nil="true"/>
    <Fortrolighed xmlns="bc271e90-9669-4a41-ae2c-bb585f1d570e" xsi:nil="true"/>
    <c8752b716a8742729b015ab9023615d3 xmlns="bc271e90-9669-4a41-ae2c-bb585f1d570e">
      <Terms xmlns="http://schemas.microsoft.com/office/infopath/2007/PartnerControls"/>
    </c8752b716a8742729b015ab9023615d3>
    <Debitering xmlns="bc271e90-9669-4a41-ae2c-bb585f1d570e">false</Debitering>
    <kc31d9c3d26148feb5d31e028a470ef3 xmlns="bc271e90-9669-4a41-ae2c-bb585f1d570e">
      <Terms xmlns="http://schemas.microsoft.com/office/infopath/2007/PartnerControls"/>
    </kc31d9c3d26148feb5d31e028a470ef3>
    <g4cfcadaf8c74d75af921d4b1225ded2 xmlns="bc271e90-9669-4a41-ae2c-bb585f1d570e">
      <Terms xmlns="http://schemas.microsoft.com/office/infopath/2007/PartnerControls"/>
    </g4cfcadaf8c74d75af921d4b1225ded2>
    <kd8ee98d478748b79b07cde1dfc5801e xmlns="bc271e90-9669-4a41-ae2c-bb585f1d570e">
      <Terms xmlns="http://schemas.microsoft.com/office/infopath/2007/PartnerControls"/>
    </kd8ee98d478748b79b07cde1dfc5801e>
    <id5c9353c3e2443aad1808d5655287a3 xmlns="bc271e90-9669-4a41-ae2c-bb585f1d570e">
      <Terms xmlns="http://schemas.microsoft.com/office/infopath/2007/PartnerControls"/>
    </id5c9353c3e2443aad1808d5655287a3>
    <Modtager xmlns="bc271e90-9669-4a41-ae2c-bb585f1d570e">
      <UserInfo>
        <DisplayName/>
        <AccountId xsi:nil="true"/>
        <AccountType/>
      </UserInfo>
    </Modtager>
    <Periode xmlns="bc271e90-9669-4a41-ae2c-bb585f1d570e">2019</Period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CB6E1FF4F9901448F94687A2A6B783E" ma:contentTypeVersion="3" ma:contentTypeDescription="GetOrganized dokument" ma:contentTypeScope="" ma:versionID="208d3c111e7fb6ddae5d5e4f588eeb69">
  <xsd:schema xmlns:xsd="http://www.w3.org/2001/XMLSchema" xmlns:xs="http://www.w3.org/2001/XMLSchema" xmlns:p="http://schemas.microsoft.com/office/2006/metadata/properties" xmlns:ns1="http://schemas.microsoft.com/sharepoint/v3" xmlns:ns2="bc271e90-9669-4a41-ae2c-bb585f1d570e" xmlns:ns3="c59ec1ca-7a15-4c7d-9863-c3c0237d5cd4" targetNamespace="http://schemas.microsoft.com/office/2006/metadata/properties" ma:root="true" ma:fieldsID="00469dec7ffbb58b3e92edebe3ce23ca" ns1:_="" ns2:_="" ns3:_="">
    <xsd:import namespace="http://schemas.microsoft.com/sharepoint/v3"/>
    <xsd:import namespace="bc271e90-9669-4a41-ae2c-bb585f1d570e"/>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c271e90-9669-4a41-ae2c-bb585f1d570e"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EDF5C1F5-EE16-4A79-8010-82903581DB39}"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1C7923-69E5-4028-B1A4-7ABDF21E421D}">
  <ds:schemaRefs>
    <ds:schemaRef ds:uri="http://schemas.microsoft.com/sharepoint/v3"/>
    <ds:schemaRef ds:uri="bc271e90-9669-4a41-ae2c-bb585f1d570e"/>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c59ec1ca-7a15-4c7d-9863-c3c0237d5cd4"/>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3.xml><?xml version="1.0" encoding="utf-8"?>
<ds:datastoreItem xmlns:ds="http://schemas.openxmlformats.org/officeDocument/2006/customXml" ds:itemID="{5B13E898-51F6-48E8-ABE7-12FC91E29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271e90-9669-4a41-ae2c-bb585f1d570e"/>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14</vt:i4>
      </vt:variant>
      <vt:variant>
        <vt:lpstr>Navngivne områder</vt:lpstr>
      </vt:variant>
      <vt:variant>
        <vt:i4>15</vt:i4>
      </vt:variant>
    </vt:vector>
  </HeadingPairs>
  <TitlesOfParts>
    <vt:vector size="29" baseType="lpstr">
      <vt:lpstr>Forside</vt:lpstr>
      <vt:lpstr>Ulykkesfrekvens, hovedbrancher</vt:lpstr>
      <vt:lpstr>Ulykkesfrekvens, arbejdsfunk.</vt:lpstr>
      <vt:lpstr>Hvordan skaden skete</vt:lpstr>
      <vt:lpstr>Skadet del af legemet</vt:lpstr>
      <vt:lpstr>Skadens art</vt:lpstr>
      <vt:lpstr>Afvigelse</vt:lpstr>
      <vt:lpstr>Forventet fravær</vt:lpstr>
      <vt:lpstr>Ulykkesfrekvens, alder</vt:lpstr>
      <vt:lpstr>Ulykkesfrekvens, regioner</vt:lpstr>
      <vt:lpstr>Ulykkesfrekvens, virk.størrelse</vt:lpstr>
      <vt:lpstr>Ulykkesfrekvens, uden vikarer</vt:lpstr>
      <vt:lpstr>Metode</vt:lpstr>
      <vt:lpstr>Kontakt</vt:lpstr>
      <vt:lpstr>Afvigelse!Udskriftsområde</vt:lpstr>
      <vt:lpstr>Forside!Udskriftsområde</vt:lpstr>
      <vt:lpstr>'Forventet fravær'!Udskriftsområde</vt:lpstr>
      <vt:lpstr>'Hvordan skaden skete'!Udskriftsområde</vt:lpstr>
      <vt:lpstr>Kontakt!Udskriftsområde</vt:lpstr>
      <vt:lpstr>Metode!Udskriftsområde</vt:lpstr>
      <vt:lpstr>'Skadens art'!Udskriftsområde</vt:lpstr>
      <vt:lpstr>'Skadet del af legemet'!Udskriftsområde</vt:lpstr>
      <vt:lpstr>'Ulykkesfrekvens, alder'!Udskriftsområde</vt:lpstr>
      <vt:lpstr>'Ulykkesfrekvens, arbejdsfunk.'!Udskriftsområde</vt:lpstr>
      <vt:lpstr>'Ulykkesfrekvens, hovedbrancher'!Udskriftsområde</vt:lpstr>
      <vt:lpstr>'Ulykkesfrekvens, regioner'!Udskriftsområde</vt:lpstr>
      <vt:lpstr>'Ulykkesfrekvens, uden vikarer'!Udskriftsområde</vt:lpstr>
      <vt:lpstr>'Ulykkesfrekvens, virk.størrelse'!Udskriftsområde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Hovedresultater UlykkesStatistik 2019</dc:title>
  <dc:subject/>
  <dc:creator/>
  <cp:keywords/>
  <dc:description/>
  <cp:lastModifiedBy/>
  <dcterms:created xsi:type="dcterms:W3CDTF">2017-03-06T13:04:52Z</dcterms:created>
  <dcterms:modified xsi:type="dcterms:W3CDTF">2020-08-27T11:33:18Z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0x010100AC085CFC53BC46CEA2EADE194AD9D482003CB6E1FF4F9901448F94687A2A6B783E</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d53a98ec-922e-4b3c-9dee-84f365ed6fb8</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
  </property>
</Properties>
</file>